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公示表(第一批）" sheetId="17" r:id="rId1"/>
  </sheets>
  <definedNames>
    <definedName name="_xlnm.Print_Titles" localSheetId="0">'县公示表(第一批）'!$1:$5</definedName>
    <definedName name="_xlnm.Print_Area" localSheetId="0">'县公示表(第一批）'!$A$1:$H$65</definedName>
  </definedNames>
  <calcPr calcId="144525"/>
</workbook>
</file>

<file path=xl/sharedStrings.xml><?xml version="1.0" encoding="utf-8"?>
<sst xmlns="http://schemas.openxmlformats.org/spreadsheetml/2006/main" count="159" uniqueCount="113">
  <si>
    <t>2022年临高县享受秸秆机械化还田作业补贴的农户信息表（第一批）</t>
  </si>
  <si>
    <t xml:space="preserve">     单位：临高县农机服务中心                                                时间：2023年3月15日</t>
  </si>
  <si>
    <t>序号</t>
  </si>
  <si>
    <t>农机服务主体信息</t>
  </si>
  <si>
    <t>作业信息</t>
  </si>
  <si>
    <t>姓名</t>
  </si>
  <si>
    <t>住址</t>
  </si>
  <si>
    <t>设备编号</t>
  </si>
  <si>
    <t>作业时间</t>
  </si>
  <si>
    <t>作业地点（镇）</t>
  </si>
  <si>
    <t>合格面积(亩)</t>
  </si>
  <si>
    <t>补贴资金（元）</t>
  </si>
  <si>
    <t>陈建景</t>
  </si>
  <si>
    <t>临城镇龙跃村委会龙跃村88号</t>
  </si>
  <si>
    <t>1050a2f9</t>
  </si>
  <si>
    <t>5月24日-6月27日</t>
  </si>
  <si>
    <t>临城镇</t>
  </si>
  <si>
    <t>陈小龙</t>
  </si>
  <si>
    <t>加来农场第五作业区南斗村</t>
  </si>
  <si>
    <t>1050a4c6</t>
  </si>
  <si>
    <t>6月25日-7月26日</t>
  </si>
  <si>
    <t>加来镇</t>
  </si>
  <si>
    <t>南宝镇</t>
  </si>
  <si>
    <t>小计</t>
  </si>
  <si>
    <t>陈亚武</t>
  </si>
  <si>
    <t>博厚镇博北村委会南茂村019号</t>
  </si>
  <si>
    <t>105082f5</t>
  </si>
  <si>
    <t>5月24日-7月19日</t>
  </si>
  <si>
    <t>皇桐镇</t>
  </si>
  <si>
    <t>东英镇</t>
  </si>
  <si>
    <t>博厚镇</t>
  </si>
  <si>
    <t>多文镇</t>
  </si>
  <si>
    <t>邓道高</t>
  </si>
  <si>
    <t>临城镇美当村委会三福村007号</t>
  </si>
  <si>
    <t>1050a2f2</t>
  </si>
  <si>
    <t>6月4日-6月29日</t>
  </si>
  <si>
    <t>符承志</t>
  </si>
  <si>
    <t>皇桐镇美香村委会密仓村25号</t>
  </si>
  <si>
    <t>1050a2f3</t>
  </si>
  <si>
    <t>6月18日-7月7日</t>
  </si>
  <si>
    <t>和舍镇</t>
  </si>
  <si>
    <t>符建天</t>
  </si>
  <si>
    <t>南宝镇郎基村委会郎基村</t>
  </si>
  <si>
    <t>10508f8b</t>
  </si>
  <si>
    <t>6月30日-8月3日</t>
  </si>
  <si>
    <t>符小锋</t>
  </si>
  <si>
    <t>加来农场第六作业区山凤村</t>
  </si>
  <si>
    <t>1050aa4e</t>
  </si>
  <si>
    <t>6月29日-7月26日</t>
  </si>
  <si>
    <t>符永</t>
  </si>
  <si>
    <t>临城镇兰罗村委会头南村</t>
  </si>
  <si>
    <t>10509802</t>
  </si>
  <si>
    <t>5月27日-8月3日</t>
  </si>
  <si>
    <t>波莲镇</t>
  </si>
  <si>
    <t>符兆奎</t>
  </si>
  <si>
    <t>加来农场第六作业区山凤村061号</t>
  </si>
  <si>
    <t>1050a3ea</t>
  </si>
  <si>
    <t>6月20日-7月20日</t>
  </si>
  <si>
    <t>李年聪</t>
  </si>
  <si>
    <t>和舍镇铺仔村委会布化村106号</t>
  </si>
  <si>
    <t>1050a37a</t>
  </si>
  <si>
    <t>6月20日-7月29日</t>
  </si>
  <si>
    <t>梁求泽</t>
  </si>
  <si>
    <t>皇桐镇居仁村委会美偶村028号</t>
  </si>
  <si>
    <t>1050a2a7</t>
  </si>
  <si>
    <t>6月22日-6月28日</t>
  </si>
  <si>
    <t>钟海志</t>
  </si>
  <si>
    <t>波莲镇古柏村委会古柏村南路150号</t>
  </si>
  <si>
    <t>1050a685</t>
  </si>
  <si>
    <t>7月5日-7月27日</t>
  </si>
  <si>
    <t>林传海</t>
  </si>
  <si>
    <t>临城镇德老村委会德老村091号</t>
  </si>
  <si>
    <t>1050aa7f</t>
  </si>
  <si>
    <t>7月5日-7月20日</t>
  </si>
  <si>
    <t>刘招助</t>
  </si>
  <si>
    <t>波莲镇古柳村委会古柳村北社117号</t>
  </si>
  <si>
    <t>1050a143</t>
  </si>
  <si>
    <t>新盈镇</t>
  </si>
  <si>
    <t>孙那四</t>
  </si>
  <si>
    <t>南宝镇武郎村委会武郎村第三巷9号</t>
  </si>
  <si>
    <t>1050acf4</t>
  </si>
  <si>
    <t>6月30日-8月1日</t>
  </si>
  <si>
    <t>王少明</t>
  </si>
  <si>
    <t>南宝镇松明村委会松明村</t>
  </si>
  <si>
    <t>1050a203</t>
  </si>
  <si>
    <t>6月25日-8月1日</t>
  </si>
  <si>
    <t>王小康</t>
  </si>
  <si>
    <t>临城镇调俗村委会调俗村九队002号</t>
  </si>
  <si>
    <t>1050a75b</t>
  </si>
  <si>
    <t>7月5日-7月19日</t>
  </si>
  <si>
    <t>调楼镇</t>
  </si>
  <si>
    <t>徐建强</t>
  </si>
  <si>
    <t>博厚镇博北村委会圩堂村012号</t>
  </si>
  <si>
    <t>10508244</t>
  </si>
  <si>
    <t>6月2日-8月1日</t>
  </si>
  <si>
    <t>合计</t>
  </si>
  <si>
    <t>徐永福</t>
  </si>
  <si>
    <t>博厚镇博西村委会武教村033号</t>
  </si>
  <si>
    <t>1050a3e9</t>
  </si>
  <si>
    <t>5月31日-8月4日</t>
  </si>
  <si>
    <t>谢昌球</t>
  </si>
  <si>
    <t>东英镇波浪村委会依古村四队11号</t>
  </si>
  <si>
    <t>105097d9</t>
  </si>
  <si>
    <t>5月27日-6月27日</t>
  </si>
  <si>
    <t>吴振全</t>
  </si>
  <si>
    <t>临城镇发豪村委会发豪村006号</t>
  </si>
  <si>
    <t>1050aa87</t>
  </si>
  <si>
    <t>7月6日-7月11日</t>
  </si>
  <si>
    <t>刘林</t>
  </si>
  <si>
    <t>新盈镇抱东村025号</t>
  </si>
  <si>
    <t>1050998a</t>
  </si>
  <si>
    <t>5月21日-6月11日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</si>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</sst>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J6" sqref="J6"/>
    </sheetView>
  </sheetViews>
  <sheetFormatPr defaultColWidth="9" defaultRowHeight="13.5" outlineLevelCol="7"/>
  <cols>
    <col min="1" max="1" width="4.625" style="2" customWidth="1"/>
    <col min="2" max="2" width="8.625" style="2" customWidth="1"/>
    <col min="3" max="3" width="21.25" style="2" customWidth="1"/>
    <col min="4" max="4" width="10.375" style="2" customWidth="1"/>
    <col min="5" max="5" width="18.625" style="2" customWidth="1"/>
    <col min="6" max="6" width="11.75" style="2" customWidth="1"/>
    <col min="7" max="7" width="11" style="2" customWidth="1"/>
    <col min="8" max="8" width="11.125" style="2" customWidth="1"/>
  </cols>
  <sheetData>
    <row r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9" customHeight="1" spans="1:8">
      <c r="A3" s="5"/>
      <c r="B3" s="5"/>
      <c r="C3" s="5"/>
      <c r="D3" s="5"/>
      <c r="E3" s="5"/>
      <c r="F3" s="5"/>
      <c r="G3" s="5"/>
      <c r="H3" s="5"/>
    </row>
    <row r="4" ht="24" customHeight="1" spans="1:8">
      <c r="A4" s="6" t="s">
        <v>2</v>
      </c>
      <c r="B4" s="6" t="s">
        <v>3</v>
      </c>
      <c r="C4" s="6"/>
      <c r="D4" s="6" t="s">
        <v>4</v>
      </c>
      <c r="E4" s="6"/>
      <c r="F4" s="6"/>
      <c r="G4" s="6"/>
      <c r="H4" s="6"/>
    </row>
    <row r="5" ht="30" customHeight="1" spans="1:8">
      <c r="A5" s="6"/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</row>
    <row r="6" ht="39" customHeight="1" spans="1:8">
      <c r="A6" s="7">
        <v>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>
        <v>162.46</v>
      </c>
      <c r="H6" s="7">
        <f>G6*50</f>
        <v>8123</v>
      </c>
    </row>
    <row r="7" ht="24" customHeight="1" spans="1:8">
      <c r="A7" s="7">
        <v>2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21</v>
      </c>
      <c r="G7" s="7">
        <v>240.61</v>
      </c>
      <c r="H7" s="7">
        <f>G7*50</f>
        <v>12030.5</v>
      </c>
    </row>
    <row r="8" ht="24" customHeight="1" spans="1:8">
      <c r="A8" s="7"/>
      <c r="B8" s="7"/>
      <c r="C8" s="7"/>
      <c r="D8" s="7"/>
      <c r="E8" s="7"/>
      <c r="F8" s="7" t="s">
        <v>22</v>
      </c>
      <c r="G8" s="7">
        <v>82.1</v>
      </c>
      <c r="H8" s="7">
        <f>G8*50</f>
        <v>4105</v>
      </c>
    </row>
    <row r="9" ht="24" customHeight="1" spans="1:8">
      <c r="A9" s="7"/>
      <c r="B9" s="7"/>
      <c r="C9" s="7"/>
      <c r="D9" s="7"/>
      <c r="E9" s="7"/>
      <c r="F9" s="7" t="s">
        <v>23</v>
      </c>
      <c r="G9" s="7">
        <f>SUM(G7:G8)</f>
        <v>322.71</v>
      </c>
      <c r="H9" s="7">
        <f>SUM(H7:H8)</f>
        <v>16135.5</v>
      </c>
    </row>
    <row r="10" ht="24" customHeight="1" spans="1:8">
      <c r="A10" s="7">
        <v>3</v>
      </c>
      <c r="B10" s="7" t="s">
        <v>24</v>
      </c>
      <c r="C10" s="8" t="s">
        <v>25</v>
      </c>
      <c r="D10" s="8" t="s">
        <v>26</v>
      </c>
      <c r="E10" s="7" t="s">
        <v>27</v>
      </c>
      <c r="F10" s="7" t="s">
        <v>28</v>
      </c>
      <c r="G10" s="7">
        <v>17.2</v>
      </c>
      <c r="H10" s="7">
        <f t="shared" ref="H10:H14" si="0">G10*50</f>
        <v>860</v>
      </c>
    </row>
    <row r="11" ht="24" customHeight="1" spans="1:8">
      <c r="A11" s="7"/>
      <c r="B11" s="7"/>
      <c r="C11" s="8"/>
      <c r="D11" s="8"/>
      <c r="E11" s="7"/>
      <c r="F11" s="7" t="s">
        <v>29</v>
      </c>
      <c r="G11" s="7">
        <v>31</v>
      </c>
      <c r="H11" s="7">
        <f t="shared" si="0"/>
        <v>1550</v>
      </c>
    </row>
    <row r="12" ht="24" customHeight="1" spans="1:8">
      <c r="A12" s="7"/>
      <c r="B12" s="7"/>
      <c r="C12" s="8"/>
      <c r="D12" s="8"/>
      <c r="E12" s="7"/>
      <c r="F12" s="7" t="s">
        <v>16</v>
      </c>
      <c r="G12" s="7">
        <v>4.5</v>
      </c>
      <c r="H12" s="7">
        <f t="shared" si="0"/>
        <v>225</v>
      </c>
    </row>
    <row r="13" ht="24" customHeight="1" spans="1:8">
      <c r="A13" s="7"/>
      <c r="B13" s="7"/>
      <c r="C13" s="8"/>
      <c r="D13" s="8"/>
      <c r="E13" s="7"/>
      <c r="F13" s="7" t="s">
        <v>30</v>
      </c>
      <c r="G13" s="7">
        <v>200.09</v>
      </c>
      <c r="H13" s="7">
        <f t="shared" si="0"/>
        <v>10004.5</v>
      </c>
    </row>
    <row r="14" ht="24" customHeight="1" spans="1:8">
      <c r="A14" s="7"/>
      <c r="B14" s="7"/>
      <c r="C14" s="8"/>
      <c r="D14" s="8"/>
      <c r="E14" s="7"/>
      <c r="F14" s="7" t="s">
        <v>31</v>
      </c>
      <c r="G14" s="7">
        <v>32.1</v>
      </c>
      <c r="H14" s="7">
        <f t="shared" si="0"/>
        <v>1605</v>
      </c>
    </row>
    <row r="15" ht="24" customHeight="1" spans="1:8">
      <c r="A15" s="7"/>
      <c r="B15" s="7"/>
      <c r="C15" s="8"/>
      <c r="D15" s="8"/>
      <c r="E15" s="7"/>
      <c r="F15" s="7" t="s">
        <v>23</v>
      </c>
      <c r="G15" s="7">
        <f>SUM(G10:G14)</f>
        <v>284.89</v>
      </c>
      <c r="H15" s="7">
        <f>SUM(H10:H14)</f>
        <v>14244.5</v>
      </c>
    </row>
    <row r="16" ht="40" customHeight="1" spans="1:8">
      <c r="A16" s="7">
        <v>4</v>
      </c>
      <c r="B16" s="9" t="s">
        <v>32</v>
      </c>
      <c r="C16" s="8" t="s">
        <v>33</v>
      </c>
      <c r="D16" s="9" t="s">
        <v>34</v>
      </c>
      <c r="E16" s="7" t="s">
        <v>35</v>
      </c>
      <c r="F16" s="7" t="s">
        <v>16</v>
      </c>
      <c r="G16" s="7">
        <v>158.44</v>
      </c>
      <c r="H16" s="7">
        <f t="shared" ref="H16:H50" si="1">G16*50</f>
        <v>7922</v>
      </c>
    </row>
    <row r="17" ht="24" customHeight="1" spans="1:8">
      <c r="A17" s="7">
        <v>5</v>
      </c>
      <c r="B17" s="7" t="s">
        <v>36</v>
      </c>
      <c r="C17" s="7" t="s">
        <v>37</v>
      </c>
      <c r="D17" s="7" t="s">
        <v>38</v>
      </c>
      <c r="E17" s="7" t="s">
        <v>39</v>
      </c>
      <c r="F17" s="7" t="s">
        <v>29</v>
      </c>
      <c r="G17" s="7">
        <v>19.74</v>
      </c>
      <c r="H17" s="7">
        <f t="shared" si="1"/>
        <v>987</v>
      </c>
    </row>
    <row r="18" ht="24" customHeight="1" spans="1:8">
      <c r="A18" s="7"/>
      <c r="B18" s="7"/>
      <c r="C18" s="7"/>
      <c r="D18" s="7"/>
      <c r="E18" s="7"/>
      <c r="F18" s="7" t="s">
        <v>28</v>
      </c>
      <c r="G18" s="7">
        <v>38</v>
      </c>
      <c r="H18" s="7">
        <f t="shared" si="1"/>
        <v>1900</v>
      </c>
    </row>
    <row r="19" ht="24" customHeight="1" spans="1:8">
      <c r="A19" s="7"/>
      <c r="B19" s="7"/>
      <c r="C19" s="7"/>
      <c r="D19" s="7"/>
      <c r="E19" s="7"/>
      <c r="F19" s="7" t="s">
        <v>31</v>
      </c>
      <c r="G19" s="7">
        <v>80.5</v>
      </c>
      <c r="H19" s="7">
        <f t="shared" si="1"/>
        <v>4025</v>
      </c>
    </row>
    <row r="20" ht="24" customHeight="1" spans="1:8">
      <c r="A20" s="7"/>
      <c r="B20" s="7"/>
      <c r="C20" s="7"/>
      <c r="D20" s="7"/>
      <c r="E20" s="7"/>
      <c r="F20" s="7" t="s">
        <v>30</v>
      </c>
      <c r="G20" s="7">
        <v>9</v>
      </c>
      <c r="H20" s="7">
        <f t="shared" si="1"/>
        <v>450</v>
      </c>
    </row>
    <row r="21" ht="18" customHeight="1" spans="1:8">
      <c r="A21" s="7"/>
      <c r="B21" s="7"/>
      <c r="C21" s="7"/>
      <c r="D21" s="7"/>
      <c r="E21" s="7"/>
      <c r="F21" s="7" t="s">
        <v>40</v>
      </c>
      <c r="G21" s="7">
        <v>12</v>
      </c>
      <c r="H21" s="7">
        <f t="shared" si="1"/>
        <v>600</v>
      </c>
    </row>
    <row r="22" ht="24" customHeight="1" spans="1:8">
      <c r="A22" s="7"/>
      <c r="B22" s="7"/>
      <c r="C22" s="7"/>
      <c r="D22" s="7"/>
      <c r="E22" s="7"/>
      <c r="F22" s="7" t="s">
        <v>23</v>
      </c>
      <c r="G22" s="7">
        <f>SUM(G17:G21)</f>
        <v>159.24</v>
      </c>
      <c r="H22" s="7">
        <f t="shared" si="1"/>
        <v>7962</v>
      </c>
    </row>
    <row r="23" ht="24" customHeight="1" spans="1:8">
      <c r="A23" s="7">
        <v>6</v>
      </c>
      <c r="B23" s="7" t="s">
        <v>41</v>
      </c>
      <c r="C23" s="7" t="s">
        <v>42</v>
      </c>
      <c r="D23" s="7" t="s">
        <v>43</v>
      </c>
      <c r="E23" s="7" t="s">
        <v>44</v>
      </c>
      <c r="F23" s="7" t="s">
        <v>22</v>
      </c>
      <c r="G23" s="7">
        <v>444.84</v>
      </c>
      <c r="H23" s="7">
        <f t="shared" si="1"/>
        <v>22242</v>
      </c>
    </row>
    <row r="24" ht="24" customHeight="1" spans="1:8">
      <c r="A24" s="7"/>
      <c r="B24" s="7"/>
      <c r="C24" s="7"/>
      <c r="D24" s="7"/>
      <c r="E24" s="7"/>
      <c r="F24" s="7" t="s">
        <v>21</v>
      </c>
      <c r="G24" s="7">
        <v>3.65</v>
      </c>
      <c r="H24" s="7">
        <f t="shared" si="1"/>
        <v>182.5</v>
      </c>
    </row>
    <row r="25" ht="24" customHeight="1" spans="1:8">
      <c r="A25" s="7"/>
      <c r="B25" s="7"/>
      <c r="C25" s="7"/>
      <c r="D25" s="7"/>
      <c r="E25" s="7"/>
      <c r="F25" s="7" t="s">
        <v>23</v>
      </c>
      <c r="G25" s="7">
        <f>SUM(G23:G24)</f>
        <v>448.49</v>
      </c>
      <c r="H25" s="7">
        <f t="shared" si="1"/>
        <v>22424.5</v>
      </c>
    </row>
    <row r="26" ht="28" customHeight="1" spans="1:8">
      <c r="A26" s="7">
        <v>7</v>
      </c>
      <c r="B26" s="8" t="s">
        <v>45</v>
      </c>
      <c r="C26" s="8" t="s">
        <v>46</v>
      </c>
      <c r="D26" s="8" t="s">
        <v>47</v>
      </c>
      <c r="E26" s="7" t="s">
        <v>48</v>
      </c>
      <c r="F26" s="7" t="s">
        <v>22</v>
      </c>
      <c r="G26" s="7">
        <v>53.3</v>
      </c>
      <c r="H26" s="7">
        <f t="shared" si="1"/>
        <v>2665</v>
      </c>
    </row>
    <row r="27" s="1" customFormat="1" ht="24" customHeight="1" spans="1:8">
      <c r="A27" s="10">
        <v>8</v>
      </c>
      <c r="B27" s="10" t="s">
        <v>49</v>
      </c>
      <c r="C27" s="8" t="s">
        <v>50</v>
      </c>
      <c r="D27" s="9" t="s">
        <v>51</v>
      </c>
      <c r="E27" s="10" t="s">
        <v>52</v>
      </c>
      <c r="F27" s="10" t="s">
        <v>53</v>
      </c>
      <c r="G27" s="10">
        <v>17.4</v>
      </c>
      <c r="H27" s="10">
        <f t="shared" si="1"/>
        <v>870</v>
      </c>
    </row>
    <row r="28" s="1" customFormat="1" ht="24" customHeight="1" spans="1:8">
      <c r="A28" s="10"/>
      <c r="B28" s="10"/>
      <c r="C28" s="8"/>
      <c r="D28" s="9"/>
      <c r="E28" s="10"/>
      <c r="F28" s="10" t="s">
        <v>29</v>
      </c>
      <c r="G28" s="10">
        <v>12.3</v>
      </c>
      <c r="H28" s="10">
        <f t="shared" si="1"/>
        <v>615</v>
      </c>
    </row>
    <row r="29" s="1" customFormat="1" ht="22" customHeight="1" spans="1:8">
      <c r="A29" s="10"/>
      <c r="B29" s="10"/>
      <c r="C29" s="8"/>
      <c r="D29" s="9"/>
      <c r="E29" s="10"/>
      <c r="F29" s="10" t="s">
        <v>21</v>
      </c>
      <c r="G29" s="10">
        <v>23.55</v>
      </c>
      <c r="H29" s="10">
        <f t="shared" si="1"/>
        <v>1177.5</v>
      </c>
    </row>
    <row r="30" s="1" customFormat="1" ht="24" customHeight="1" spans="1:8">
      <c r="A30" s="10"/>
      <c r="B30" s="10"/>
      <c r="C30" s="8"/>
      <c r="D30" s="9"/>
      <c r="E30" s="10"/>
      <c r="F30" s="10" t="s">
        <v>16</v>
      </c>
      <c r="G30" s="10">
        <v>50.9</v>
      </c>
      <c r="H30" s="10">
        <f t="shared" si="1"/>
        <v>2545</v>
      </c>
    </row>
    <row r="31" s="1" customFormat="1" ht="20" customHeight="1" spans="1:8">
      <c r="A31" s="10"/>
      <c r="B31" s="10"/>
      <c r="C31" s="8"/>
      <c r="D31" s="9"/>
      <c r="E31" s="10"/>
      <c r="F31" s="7" t="s">
        <v>23</v>
      </c>
      <c r="G31" s="10">
        <f>SUM(G27:G30)</f>
        <v>104.15</v>
      </c>
      <c r="H31" s="10">
        <f t="shared" si="1"/>
        <v>5207.5</v>
      </c>
    </row>
    <row r="32" ht="24" customHeight="1" spans="1:8">
      <c r="A32" s="7">
        <v>9</v>
      </c>
      <c r="B32" s="7" t="s">
        <v>54</v>
      </c>
      <c r="C32" s="10" t="s">
        <v>55</v>
      </c>
      <c r="D32" s="8" t="s">
        <v>56</v>
      </c>
      <c r="E32" s="7" t="s">
        <v>57</v>
      </c>
      <c r="F32" s="7" t="s">
        <v>40</v>
      </c>
      <c r="G32" s="7">
        <v>23.6</v>
      </c>
      <c r="H32" s="7">
        <f t="shared" si="1"/>
        <v>1180</v>
      </c>
    </row>
    <row r="33" ht="24" customHeight="1" spans="1:8">
      <c r="A33" s="7"/>
      <c r="B33" s="7"/>
      <c r="C33" s="10"/>
      <c r="D33" s="8"/>
      <c r="E33" s="7"/>
      <c r="F33" s="7" t="s">
        <v>31</v>
      </c>
      <c r="G33" s="7">
        <v>14</v>
      </c>
      <c r="H33" s="7">
        <f t="shared" si="1"/>
        <v>700</v>
      </c>
    </row>
    <row r="34" ht="24" customHeight="1" spans="1:8">
      <c r="A34" s="7"/>
      <c r="B34" s="7"/>
      <c r="C34" s="10"/>
      <c r="D34" s="8"/>
      <c r="E34" s="7"/>
      <c r="F34" s="7" t="s">
        <v>53</v>
      </c>
      <c r="G34" s="7">
        <v>4.5</v>
      </c>
      <c r="H34" s="7">
        <f t="shared" si="1"/>
        <v>225</v>
      </c>
    </row>
    <row r="35" ht="24" customHeight="1" spans="1:8">
      <c r="A35" s="7"/>
      <c r="B35" s="7"/>
      <c r="C35" s="10"/>
      <c r="D35" s="8"/>
      <c r="E35" s="7"/>
      <c r="F35" s="7" t="s">
        <v>21</v>
      </c>
      <c r="G35" s="7">
        <v>39.52</v>
      </c>
      <c r="H35" s="7">
        <f t="shared" si="1"/>
        <v>1976</v>
      </c>
    </row>
    <row r="36" ht="21" customHeight="1" spans="1:8">
      <c r="A36" s="7"/>
      <c r="B36" s="7"/>
      <c r="C36" s="10"/>
      <c r="D36" s="8"/>
      <c r="E36" s="7"/>
      <c r="F36" s="7" t="s">
        <v>23</v>
      </c>
      <c r="G36" s="7">
        <f>SUM(G32:G35)</f>
        <v>81.62</v>
      </c>
      <c r="H36" s="7">
        <f t="shared" si="1"/>
        <v>4081</v>
      </c>
    </row>
    <row r="37" ht="32" customHeight="1" spans="1:8">
      <c r="A37" s="7">
        <v>10</v>
      </c>
      <c r="B37" s="8" t="s">
        <v>58</v>
      </c>
      <c r="C37" s="10" t="s">
        <v>59</v>
      </c>
      <c r="D37" s="10" t="s">
        <v>60</v>
      </c>
      <c r="E37" s="7" t="s">
        <v>61</v>
      </c>
      <c r="F37" s="7" t="s">
        <v>40</v>
      </c>
      <c r="G37" s="7">
        <v>144.42</v>
      </c>
      <c r="H37" s="7">
        <f t="shared" si="1"/>
        <v>7221</v>
      </c>
    </row>
    <row r="38" ht="33" customHeight="1" spans="1:8">
      <c r="A38" s="7">
        <v>11</v>
      </c>
      <c r="B38" s="11" t="s">
        <v>62</v>
      </c>
      <c r="C38" s="11" t="s">
        <v>63</v>
      </c>
      <c r="D38" s="11" t="s">
        <v>64</v>
      </c>
      <c r="E38" s="7" t="s">
        <v>65</v>
      </c>
      <c r="F38" s="7" t="s">
        <v>28</v>
      </c>
      <c r="G38" s="7">
        <v>121.8</v>
      </c>
      <c r="H38" s="7">
        <f t="shared" si="1"/>
        <v>6090</v>
      </c>
    </row>
    <row r="39" ht="32" customHeight="1" spans="1:8">
      <c r="A39" s="7">
        <v>12</v>
      </c>
      <c r="B39" s="8" t="s">
        <v>66</v>
      </c>
      <c r="C39" s="8" t="s">
        <v>67</v>
      </c>
      <c r="D39" s="8" t="s">
        <v>68</v>
      </c>
      <c r="E39" s="7" t="s">
        <v>69</v>
      </c>
      <c r="F39" s="7" t="s">
        <v>53</v>
      </c>
      <c r="G39" s="7">
        <v>55.05</v>
      </c>
      <c r="H39" s="7">
        <f t="shared" si="1"/>
        <v>2752.5</v>
      </c>
    </row>
    <row r="40" ht="28" customHeight="1" spans="1:8">
      <c r="A40" s="7">
        <v>13</v>
      </c>
      <c r="B40" s="11" t="s">
        <v>70</v>
      </c>
      <c r="C40" s="10" t="s">
        <v>71</v>
      </c>
      <c r="D40" s="11" t="s">
        <v>72</v>
      </c>
      <c r="E40" s="7" t="s">
        <v>73</v>
      </c>
      <c r="F40" s="7" t="s">
        <v>16</v>
      </c>
      <c r="G40" s="7">
        <v>14.38</v>
      </c>
      <c r="H40" s="7">
        <f t="shared" si="1"/>
        <v>719</v>
      </c>
    </row>
    <row r="41" ht="24" customHeight="1" spans="1:8">
      <c r="A41" s="7">
        <v>14</v>
      </c>
      <c r="B41" s="10" t="s">
        <v>74</v>
      </c>
      <c r="C41" s="10" t="s">
        <v>75</v>
      </c>
      <c r="D41" s="10" t="s">
        <v>76</v>
      </c>
      <c r="E41" s="7" t="s">
        <v>73</v>
      </c>
      <c r="F41" s="7" t="s">
        <v>53</v>
      </c>
      <c r="G41" s="7">
        <v>62.87</v>
      </c>
      <c r="H41" s="7">
        <f t="shared" si="1"/>
        <v>3143.5</v>
      </c>
    </row>
    <row r="42" ht="24" customHeight="1" spans="1:8">
      <c r="A42" s="7"/>
      <c r="B42" s="10"/>
      <c r="C42" s="10"/>
      <c r="D42" s="10"/>
      <c r="E42" s="7"/>
      <c r="F42" s="7" t="s">
        <v>77</v>
      </c>
      <c r="G42" s="7">
        <v>26.91</v>
      </c>
      <c r="H42" s="7">
        <f t="shared" si="1"/>
        <v>1345.5</v>
      </c>
    </row>
    <row r="43" ht="24" customHeight="1" spans="1:8">
      <c r="A43" s="7"/>
      <c r="B43" s="10"/>
      <c r="C43" s="10"/>
      <c r="D43" s="10"/>
      <c r="E43" s="7"/>
      <c r="F43" s="7" t="s">
        <v>23</v>
      </c>
      <c r="G43" s="7">
        <f>SUM(G41:G42)</f>
        <v>89.78</v>
      </c>
      <c r="H43" s="7">
        <f t="shared" si="1"/>
        <v>4489</v>
      </c>
    </row>
    <row r="44" ht="24" customHeight="1" spans="1:8">
      <c r="A44" s="7">
        <v>15</v>
      </c>
      <c r="B44" s="9" t="s">
        <v>78</v>
      </c>
      <c r="C44" s="9" t="s">
        <v>79</v>
      </c>
      <c r="D44" s="9" t="s">
        <v>80</v>
      </c>
      <c r="E44" s="7" t="s">
        <v>81</v>
      </c>
      <c r="F44" s="7" t="s">
        <v>21</v>
      </c>
      <c r="G44" s="7">
        <v>19.8</v>
      </c>
      <c r="H44" s="7">
        <f t="shared" si="1"/>
        <v>990</v>
      </c>
    </row>
    <row r="45" ht="22" customHeight="1" spans="1:8">
      <c r="A45" s="7"/>
      <c r="B45" s="9"/>
      <c r="C45" s="9"/>
      <c r="D45" s="9"/>
      <c r="E45" s="7"/>
      <c r="F45" s="7" t="s">
        <v>22</v>
      </c>
      <c r="G45" s="7">
        <v>59.36</v>
      </c>
      <c r="H45" s="7">
        <f t="shared" si="1"/>
        <v>2968</v>
      </c>
    </row>
    <row r="46" ht="22" customHeight="1" spans="1:8">
      <c r="A46" s="7"/>
      <c r="B46" s="9"/>
      <c r="C46" s="9"/>
      <c r="D46" s="9"/>
      <c r="E46" s="7"/>
      <c r="F46" s="7" t="s">
        <v>23</v>
      </c>
      <c r="G46" s="7">
        <f>SUM(G44:G45)</f>
        <v>79.16</v>
      </c>
      <c r="H46" s="7">
        <f t="shared" si="1"/>
        <v>3958</v>
      </c>
    </row>
    <row r="47" ht="33" customHeight="1" spans="1:8">
      <c r="A47" s="7">
        <v>16</v>
      </c>
      <c r="B47" s="10" t="s">
        <v>82</v>
      </c>
      <c r="C47" s="10" t="s">
        <v>83</v>
      </c>
      <c r="D47" s="10" t="s">
        <v>84</v>
      </c>
      <c r="E47" s="7" t="s">
        <v>85</v>
      </c>
      <c r="F47" s="7" t="s">
        <v>22</v>
      </c>
      <c r="G47" s="7">
        <v>226.31</v>
      </c>
      <c r="H47" s="7">
        <f t="shared" si="1"/>
        <v>11315.5</v>
      </c>
    </row>
    <row r="48" ht="24" customHeight="1" spans="1:8">
      <c r="A48" s="7">
        <v>17</v>
      </c>
      <c r="B48" s="10" t="s">
        <v>86</v>
      </c>
      <c r="C48" s="10" t="s">
        <v>87</v>
      </c>
      <c r="D48" s="10" t="s">
        <v>88</v>
      </c>
      <c r="E48" s="7" t="s">
        <v>89</v>
      </c>
      <c r="F48" s="7" t="s">
        <v>16</v>
      </c>
      <c r="G48" s="7">
        <v>70.79</v>
      </c>
      <c r="H48" s="7">
        <f t="shared" si="1"/>
        <v>3539.5</v>
      </c>
    </row>
    <row r="49" ht="24" customHeight="1" spans="1:8">
      <c r="A49" s="7"/>
      <c r="B49" s="10"/>
      <c r="C49" s="10"/>
      <c r="D49" s="10"/>
      <c r="E49" s="7"/>
      <c r="F49" s="7" t="s">
        <v>53</v>
      </c>
      <c r="G49" s="7">
        <v>54.77</v>
      </c>
      <c r="H49" s="7">
        <f t="shared" si="1"/>
        <v>2738.5</v>
      </c>
    </row>
    <row r="50" ht="24" customHeight="1" spans="1:8">
      <c r="A50" s="7"/>
      <c r="B50" s="10"/>
      <c r="C50" s="10"/>
      <c r="D50" s="10"/>
      <c r="E50" s="7"/>
      <c r="F50" s="7" t="s">
        <v>90</v>
      </c>
      <c r="G50" s="7">
        <v>10.82</v>
      </c>
      <c r="H50" s="7">
        <f t="shared" si="1"/>
        <v>541</v>
      </c>
    </row>
    <row r="51" ht="14.25" spans="1:8">
      <c r="A51" s="7"/>
      <c r="B51" s="10"/>
      <c r="C51" s="10"/>
      <c r="D51" s="10"/>
      <c r="E51" s="7"/>
      <c r="F51" s="7" t="s">
        <v>23</v>
      </c>
      <c r="G51" s="7">
        <f>SUM(G48:G50)</f>
        <v>136.38</v>
      </c>
      <c r="H51" s="7">
        <v>6819</v>
      </c>
    </row>
    <row r="52" ht="24" customHeight="1" spans="1:8">
      <c r="A52" s="7">
        <v>18</v>
      </c>
      <c r="B52" s="8" t="s">
        <v>91</v>
      </c>
      <c r="C52" s="8" t="s">
        <v>92</v>
      </c>
      <c r="D52" s="8" t="s">
        <v>93</v>
      </c>
      <c r="E52" s="7" t="s">
        <v>94</v>
      </c>
      <c r="F52" s="7" t="s">
        <v>30</v>
      </c>
      <c r="G52" s="7">
        <v>416.58</v>
      </c>
      <c r="H52" s="7">
        <f t="shared" ref="H52:H64" si="2">G52*50</f>
        <v>20829</v>
      </c>
    </row>
    <row r="53" ht="24" customHeight="1" spans="1:8">
      <c r="A53" s="7"/>
      <c r="B53" s="8"/>
      <c r="C53" s="8"/>
      <c r="D53" s="8"/>
      <c r="E53" s="7"/>
      <c r="F53" s="7" t="s">
        <v>21</v>
      </c>
      <c r="G53" s="7">
        <v>31.58</v>
      </c>
      <c r="H53" s="7">
        <f t="shared" si="2"/>
        <v>1579</v>
      </c>
    </row>
    <row r="54" ht="18" customHeight="1" spans="1:8">
      <c r="A54" s="7"/>
      <c r="B54" s="8"/>
      <c r="C54" s="8"/>
      <c r="D54" s="8"/>
      <c r="E54" s="7"/>
      <c r="F54" s="7" t="s">
        <v>95</v>
      </c>
      <c r="G54" s="7">
        <f>SUM(G52:G53)</f>
        <v>448.16</v>
      </c>
      <c r="H54" s="7">
        <f t="shared" si="2"/>
        <v>22408</v>
      </c>
    </row>
    <row r="55" s="1" customFormat="1" ht="30" customHeight="1" spans="1:8">
      <c r="A55" s="10">
        <v>19</v>
      </c>
      <c r="B55" s="10" t="s">
        <v>96</v>
      </c>
      <c r="C55" s="10" t="s">
        <v>97</v>
      </c>
      <c r="D55" s="10" t="s">
        <v>98</v>
      </c>
      <c r="E55" s="10" t="s">
        <v>99</v>
      </c>
      <c r="F55" s="10" t="s">
        <v>30</v>
      </c>
      <c r="G55" s="10">
        <v>429.66</v>
      </c>
      <c r="H55" s="10">
        <f t="shared" si="2"/>
        <v>21483</v>
      </c>
    </row>
    <row r="56" ht="21" customHeight="1" spans="1:8">
      <c r="A56" s="7">
        <v>20</v>
      </c>
      <c r="B56" s="11" t="s">
        <v>100</v>
      </c>
      <c r="C56" s="10" t="s">
        <v>101</v>
      </c>
      <c r="D56" s="11" t="s">
        <v>102</v>
      </c>
      <c r="E56" s="7" t="s">
        <v>103</v>
      </c>
      <c r="F56" s="7" t="s">
        <v>29</v>
      </c>
      <c r="G56" s="7">
        <v>46.9</v>
      </c>
      <c r="H56" s="7">
        <f t="shared" si="2"/>
        <v>2345</v>
      </c>
    </row>
    <row r="57" ht="19" customHeight="1" spans="1:8">
      <c r="A57" s="7"/>
      <c r="B57" s="11"/>
      <c r="C57" s="10"/>
      <c r="D57" s="11"/>
      <c r="E57" s="7"/>
      <c r="F57" s="7" t="s">
        <v>16</v>
      </c>
      <c r="G57" s="7">
        <v>72.2</v>
      </c>
      <c r="H57" s="7">
        <f t="shared" si="2"/>
        <v>3610</v>
      </c>
    </row>
    <row r="58" ht="18" customHeight="1" spans="1:8">
      <c r="A58" s="7"/>
      <c r="B58" s="11"/>
      <c r="C58" s="10"/>
      <c r="D58" s="11"/>
      <c r="E58" s="7"/>
      <c r="F58" s="7" t="s">
        <v>23</v>
      </c>
      <c r="G58" s="7">
        <f>SUM(G56:G57)</f>
        <v>119.1</v>
      </c>
      <c r="H58" s="7">
        <f t="shared" si="2"/>
        <v>5955</v>
      </c>
    </row>
    <row r="59" ht="24" customHeight="1" spans="1:8">
      <c r="A59" s="7">
        <v>21</v>
      </c>
      <c r="B59" s="8" t="s">
        <v>104</v>
      </c>
      <c r="C59" s="10" t="s">
        <v>105</v>
      </c>
      <c r="D59" s="8" t="s">
        <v>106</v>
      </c>
      <c r="E59" s="7" t="s">
        <v>107</v>
      </c>
      <c r="F59" s="7" t="s">
        <v>16</v>
      </c>
      <c r="G59" s="7">
        <v>42.73</v>
      </c>
      <c r="H59" s="7">
        <f t="shared" si="2"/>
        <v>2136.5</v>
      </c>
    </row>
    <row r="60" ht="24" customHeight="1" spans="1:8">
      <c r="A60" s="7"/>
      <c r="B60" s="8"/>
      <c r="C60" s="10"/>
      <c r="D60" s="8"/>
      <c r="E60" s="7"/>
      <c r="F60" s="7" t="s">
        <v>53</v>
      </c>
      <c r="G60" s="7">
        <v>44.54</v>
      </c>
      <c r="H60" s="7">
        <f t="shared" si="2"/>
        <v>2227</v>
      </c>
    </row>
    <row r="61" ht="24" customHeight="1" spans="1:8">
      <c r="A61" s="7"/>
      <c r="B61" s="8"/>
      <c r="C61" s="10"/>
      <c r="D61" s="8"/>
      <c r="E61" s="7"/>
      <c r="F61" s="7" t="s">
        <v>90</v>
      </c>
      <c r="G61" s="7">
        <v>102.22</v>
      </c>
      <c r="H61" s="7">
        <f t="shared" si="2"/>
        <v>5111</v>
      </c>
    </row>
    <row r="62" ht="21" customHeight="1" spans="1:8">
      <c r="A62" s="7"/>
      <c r="B62" s="8"/>
      <c r="C62" s="10"/>
      <c r="D62" s="8"/>
      <c r="E62" s="7"/>
      <c r="F62" s="7" t="s">
        <v>23</v>
      </c>
      <c r="G62" s="7">
        <f>SUM(G59:G61)</f>
        <v>189.49</v>
      </c>
      <c r="H62" s="7">
        <f t="shared" si="2"/>
        <v>9474.5</v>
      </c>
    </row>
    <row r="63" s="1" customFormat="1" ht="36" customHeight="1" spans="1:8">
      <c r="A63" s="10">
        <v>22</v>
      </c>
      <c r="B63" s="10" t="s">
        <v>108</v>
      </c>
      <c r="C63" s="10" t="s">
        <v>109</v>
      </c>
      <c r="D63" s="10" t="s">
        <v>110</v>
      </c>
      <c r="E63" s="10" t="s">
        <v>111</v>
      </c>
      <c r="F63" s="10" t="s">
        <v>77</v>
      </c>
      <c r="G63" s="10">
        <v>43.84</v>
      </c>
      <c r="H63" s="10">
        <f t="shared" si="2"/>
        <v>2192</v>
      </c>
    </row>
    <row r="64" ht="21" customHeight="1" spans="1:8">
      <c r="A64" s="12" t="s">
        <v>112</v>
      </c>
      <c r="B64" s="12"/>
      <c r="C64" s="12"/>
      <c r="D64" s="12"/>
      <c r="E64" s="12"/>
      <c r="F64" s="12"/>
      <c r="G64" s="7">
        <f>G63+G62+G58+G55+G54+G51+G47+G46+G43+G40+G39+G38+G37+G36+G31+G26+G25+G22+G16+G15+G9+G6</f>
        <v>3872.83</v>
      </c>
      <c r="H64" s="7">
        <f t="shared" si="2"/>
        <v>193641.5</v>
      </c>
    </row>
    <row r="65" ht="21" customHeight="1" spans="1:8">
      <c r="A65" s="13"/>
      <c r="B65" s="13"/>
      <c r="C65" s="13"/>
      <c r="D65" s="13"/>
      <c r="E65" s="13"/>
      <c r="F65" s="13"/>
      <c r="G65" s="14"/>
      <c r="H65" s="14"/>
    </row>
  </sheetData>
  <mergeCells count="66">
    <mergeCell ref="A1:H1"/>
    <mergeCell ref="A2:H2"/>
    <mergeCell ref="B4:C4"/>
    <mergeCell ref="D4:H4"/>
    <mergeCell ref="A64:F64"/>
    <mergeCell ref="A4:A5"/>
    <mergeCell ref="A7:A9"/>
    <mergeCell ref="A10:A15"/>
    <mergeCell ref="A17:A22"/>
    <mergeCell ref="A23:A25"/>
    <mergeCell ref="A27:A31"/>
    <mergeCell ref="A32:A36"/>
    <mergeCell ref="A41:A43"/>
    <mergeCell ref="A44:A46"/>
    <mergeCell ref="A48:A51"/>
    <mergeCell ref="A52:A54"/>
    <mergeCell ref="A56:A58"/>
    <mergeCell ref="A59:A62"/>
    <mergeCell ref="B7:B9"/>
    <mergeCell ref="B10:B15"/>
    <mergeCell ref="B17:B22"/>
    <mergeCell ref="B23:B25"/>
    <mergeCell ref="B27:B31"/>
    <mergeCell ref="B32:B36"/>
    <mergeCell ref="B41:B43"/>
    <mergeCell ref="B44:B46"/>
    <mergeCell ref="B48:B51"/>
    <mergeCell ref="B52:B54"/>
    <mergeCell ref="B56:B58"/>
    <mergeCell ref="B59:B62"/>
    <mergeCell ref="C7:C9"/>
    <mergeCell ref="C10:C15"/>
    <mergeCell ref="C17:C22"/>
    <mergeCell ref="C23:C25"/>
    <mergeCell ref="C27:C31"/>
    <mergeCell ref="C32:C36"/>
    <mergeCell ref="C41:C43"/>
    <mergeCell ref="C44:C46"/>
    <mergeCell ref="C48:C51"/>
    <mergeCell ref="C52:C54"/>
    <mergeCell ref="C56:C58"/>
    <mergeCell ref="C59:C62"/>
    <mergeCell ref="D7:D9"/>
    <mergeCell ref="D10:D15"/>
    <mergeCell ref="D17:D22"/>
    <mergeCell ref="D23:D25"/>
    <mergeCell ref="D27:D31"/>
    <mergeCell ref="D32:D36"/>
    <mergeCell ref="D41:D43"/>
    <mergeCell ref="D44:D46"/>
    <mergeCell ref="D48:D51"/>
    <mergeCell ref="D52:D54"/>
    <mergeCell ref="D56:D58"/>
    <mergeCell ref="D59:D62"/>
    <mergeCell ref="E7:E9"/>
    <mergeCell ref="E10:E15"/>
    <mergeCell ref="E17:E22"/>
    <mergeCell ref="E23:E25"/>
    <mergeCell ref="E27:E31"/>
    <mergeCell ref="E32:E36"/>
    <mergeCell ref="E41:E43"/>
    <mergeCell ref="E44:E46"/>
    <mergeCell ref="E48:E51"/>
    <mergeCell ref="E52:E54"/>
    <mergeCell ref="E56:E58"/>
    <mergeCell ref="E59:E62"/>
  </mergeCells>
  <pageMargins left="0.393055555555556" right="0.432638888888889" top="0.275" bottom="0.393055555555556" header="0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县公示表(第一批）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2022-11-04T06:56:00Z</cp:lastPrinted>
  <dcterms:modified xsi:type="dcterms:W3CDTF">2023-03-15T07:48:34Z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960499AA03B547D0AE627847E90C1ADF</vt:lpwstr>
  </property>
  <property fmtid="{D5CDD505-2E9C-101B-9397-08002B2CF9AE}" pid="3" name="KSOProductBuildVer">
    <vt:lpwstr>2052-11.1.0.13703</vt:lpwstr>
  </property>
</Properties>
</file>