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4" sheetId="1" r:id="rId1"/>
  </sheets>
  <definedNames>
    <definedName name="_xlnm.Print_Titles" localSheetId="0">附件4!$2:$4</definedName>
  </definedNames>
  <calcPr calcId="144525"/>
</workbook>
</file>

<file path=xl/sharedStrings.xml><?xml version="1.0" encoding="utf-8"?>
<sst xmlns="http://schemas.openxmlformats.org/spreadsheetml/2006/main" count="281" uniqueCount="205">
  <si>
    <t>附件3</t>
  </si>
  <si>
    <t xml:space="preserve"> 海南省2024年度农业主导品种（农作物）推荐表</t>
  </si>
  <si>
    <t>序号</t>
  </si>
  <si>
    <t>推荐单位</t>
  </si>
  <si>
    <t>作物种类</t>
  </si>
  <si>
    <t>品种名称</t>
  </si>
  <si>
    <t>单产（公斤/亩）</t>
  </si>
  <si>
    <t>推广面积（万亩/年）</t>
  </si>
  <si>
    <t>2024-2025年可推广面积（万亩）</t>
  </si>
  <si>
    <t>2024-2025年可增产（亿斤）</t>
  </si>
  <si>
    <t>抗性情况（限30字）</t>
  </si>
  <si>
    <t>品质情况（限30字）</t>
  </si>
  <si>
    <t>2021-2023年生产应用面积（万亩）</t>
  </si>
  <si>
    <t>品种特点(限50字)</t>
  </si>
  <si>
    <t>主要适宜区域(限30字)</t>
  </si>
  <si>
    <t>审定或登记时间</t>
  </si>
  <si>
    <t>是否被列为省级主导品种及年份</t>
  </si>
  <si>
    <t>是否入选农业农村部主导品种及年份</t>
  </si>
  <si>
    <t>育种（申报）单位</t>
  </si>
  <si>
    <t>主要农技推广机构（不超过3个）</t>
  </si>
  <si>
    <t>育成人</t>
  </si>
  <si>
    <t>姓名</t>
  </si>
  <si>
    <t>联系电话</t>
  </si>
  <si>
    <t>海南省种子总站</t>
  </si>
  <si>
    <t>水稻</t>
  </si>
  <si>
    <t>吉丰优1002</t>
  </si>
  <si>
    <t>抗稻瘟病，抗倒性好</t>
  </si>
  <si>
    <t>品质较优</t>
  </si>
  <si>
    <t>235（全国）</t>
  </si>
  <si>
    <t>株型好，耐肥抗倒，穗大粒多，丰产性好，适合海南口味，干饭稀饭皆可。</t>
  </si>
  <si>
    <t>海南省各市县（除琼海市、万宁市外）做晚稻种植</t>
  </si>
  <si>
    <t>2017年</t>
  </si>
  <si>
    <t>2021-2024连续四年广东省主导品种</t>
  </si>
  <si>
    <t>否</t>
  </si>
  <si>
    <t>海南中农和盛科技有限公司</t>
  </si>
  <si>
    <t>广东华茂高科种业有限公司、海南中农和盛科技有限公司</t>
  </si>
  <si>
    <t>王丰</t>
  </si>
  <si>
    <t>中种农业科技（湖南）有限公司</t>
  </si>
  <si>
    <t>泰优1002</t>
  </si>
  <si>
    <t>中感稻瘟病，全群抗性频率77.14%～100%，对中B群、中C群的抗性频率分别为73.08%～100%和87.5%～100%，病圃鉴定叶瘟1.0～1.8级、穗瘟1.8～5.5级；感白叶枯病（Ⅳ型菌1～7级，Ⅴ型3～9级）。</t>
  </si>
  <si>
    <t>国标和省标优质3级，整精米率47.7%～55.8%，垩白粒率9%～11%，垩白度1.4%～1.9%，直链淀粉15.9%～16.6%，胶稠度63～79毫米，长宽比3.6，食味品质分77～85。</t>
  </si>
  <si>
    <t>晚造全生育期与对照种广优19相当。丰产性较好，米质鉴定为国标和省标优质3级，中感稻瘟病，感白叶枯病，耐寒性弱。</t>
  </si>
  <si>
    <t>广东、广西、海南晚稻种植</t>
  </si>
  <si>
    <t>三亚市农业技术推广中心</t>
  </si>
  <si>
    <t>广东省农业科学院水稻研究所、广东省金稻种业有限公司</t>
  </si>
  <si>
    <t>深优1618</t>
  </si>
  <si>
    <t>抗稻瘟病，全群抗性频率75.0%～91.18%，对中B群、中C群的抗性频率分别为66.67%～92.0%和85.71%～100%，病圃鉴定叶瘟1.5～2.2级、穗瘟2.6～3.0级；中感白叶枯病（IV型菌3～5级、V型菌5～9级）。</t>
  </si>
  <si>
    <t>整精米率28.8%～34.6%，长宽比2.9～3.0，垩白粒率34%～45%，垩白度3.8%～8.8%，直链淀粉20.8%～21.5%，胶稠度57～77毫米，食味品质分72～74。</t>
  </si>
  <si>
    <t>早造全生育期与对照种深两优58香油占相当。丰产性好，抗稻瘟病，中感白叶枯病，耐寒性中。</t>
  </si>
  <si>
    <t>广东、广西、海南早晚稻种植</t>
  </si>
  <si>
    <t>中国种子集团有限公司三亚分公司</t>
  </si>
  <si>
    <t>中科西陆4号</t>
  </si>
  <si>
    <t>轻感稻瘟病中抗白叶枯</t>
  </si>
  <si>
    <t>部标优质2级</t>
  </si>
  <si>
    <t>耐旱节水高产</t>
  </si>
  <si>
    <t>海南省早晚造</t>
  </si>
  <si>
    <t>2022年</t>
  </si>
  <si>
    <t>海南旺禾农种业有限公司</t>
  </si>
  <si>
    <t>昌江现代农业发展服务中心</t>
  </si>
  <si>
    <t>海南省农业科学院粮食作物研究所</t>
  </si>
  <si>
    <t>广东粤良种业有限公司</t>
  </si>
  <si>
    <t>特优5511</t>
  </si>
  <si>
    <t>田间发病情况轻感穗颈瘟和白叶枯。</t>
  </si>
  <si>
    <t>整精米率55.1%，垩白粒率96%，垩白度44.1%，直链淀粉21.4%。</t>
  </si>
  <si>
    <t>株型中集，分蘖力较强，抗倒力强，丰产稳产适应性较好，抗病性较好。</t>
  </si>
  <si>
    <t>海南省除山区以外的市县早造种植。</t>
  </si>
  <si>
    <t>2019年</t>
  </si>
  <si>
    <t>万宁市农业技术推广中心</t>
  </si>
  <si>
    <t>刘康平</t>
  </si>
  <si>
    <t>13802820663</t>
  </si>
  <si>
    <t>伍两优钰占</t>
  </si>
  <si>
    <t>5000/2023</t>
  </si>
  <si>
    <t>稻瘟病综合指数两年分别为3.0、3.0，穗颈瘟损失率最高级3级，白叶枯病9级</t>
  </si>
  <si>
    <t>整精米率71.1％，长宽比3.6，达到农业行业《食用稻品种品质》标准一级</t>
  </si>
  <si>
    <t>田间综合性状良好，抗逆性，丰产性、抗倒性突出,能够适应机插，直播，抛秧等各种栽培模式。稳产高产兼顾米质。</t>
  </si>
  <si>
    <t>适宜在广东省（粤北稻作区除外）、广西桂南、海南省、福建省南部双季稻区的白叶枯病轻发区作晚稻种植</t>
  </si>
  <si>
    <t>2023年</t>
  </si>
  <si>
    <t>袁隆平农业高科技股份有限公司</t>
  </si>
  <si>
    <t>三亚市农业技术推广中心，万宁市农业技术推广中心</t>
  </si>
  <si>
    <t>杨远柱</t>
  </si>
  <si>
    <t>三亚市农业技术推广服务中心</t>
  </si>
  <si>
    <t>旗1优386</t>
  </si>
  <si>
    <t>轻感穗颈瘟，中感白叶枯</t>
  </si>
  <si>
    <t>米质经检测一般</t>
  </si>
  <si>
    <t>长势繁茂，株型适中，后期熟色尚可、丰产稳产性好，适应性广</t>
  </si>
  <si>
    <t>适宜海南省各市县早造种植</t>
  </si>
  <si>
    <t>2018年</t>
  </si>
  <si>
    <t>海南海亚南繁种业有限公司</t>
  </si>
  <si>
    <t>三亚市农业技术推广服务中心、 琼海市农业技术推广服务中心</t>
  </si>
  <si>
    <t>陈海雄</t>
  </si>
  <si>
    <t>海南省农业科学院</t>
  </si>
  <si>
    <t>特优458</t>
  </si>
  <si>
    <t>0.11-0.13</t>
  </si>
  <si>
    <t>抗稻瘟病和白叶枯病</t>
  </si>
  <si>
    <t>米质一般，丰产稳产性好，适应性广</t>
  </si>
  <si>
    <t>丰产稳产性好，适应性广，白叶枯、稻瘟病抗性强。该组合是海南自主选育早稻播种面积最大的组合</t>
  </si>
  <si>
    <t>海南18个市县，华南地区</t>
  </si>
  <si>
    <t>2021年</t>
  </si>
  <si>
    <t>2023年被海南省农业厅确定为主导推广水稻品种</t>
  </si>
  <si>
    <t>文昌市农业技术推广服务中心、琼海市农业技术推广服务中心、儋州市农林科学院</t>
  </si>
  <si>
    <t>严小微等</t>
  </si>
  <si>
    <t>隆望两优889</t>
  </si>
  <si>
    <t>稻瘟病综合指数两年分别为4.2、3.9，穗颈瘟损失率最高级5级，白叶枯病5级。</t>
  </si>
  <si>
    <t>整精米率62.4%，垩白度0.1%，直链淀粉含量15.5%，胶稠度75毫米，碱消值7级，长宽比3.4，达到农业行业《食用稻品种品质》标准一级。荣获海南省第四届“海南好米”评选金奖</t>
  </si>
  <si>
    <t>株高104.3厘米，穗长24.4厘米，每亩有效穗数19.2万穗，每穗总粒数174.9粒，结实率80.3%，千粒重21.6克。</t>
  </si>
  <si>
    <t>广东省（粤北稻作区除外）、广西桂南、海南省、福建省南部。</t>
  </si>
  <si>
    <t>海南穗香农业科技有限公司</t>
  </si>
  <si>
    <t>湖南希望种业科技股份有限公司</t>
  </si>
  <si>
    <t>13975172461</t>
  </si>
  <si>
    <t>中国热带农业科学院热带作物品种资源研究所</t>
  </si>
  <si>
    <t>辣椒</t>
  </si>
  <si>
    <t>热辣2号黄灯笼椒</t>
  </si>
  <si>
    <t>极耐热、耐干旱，抗CMV、青枯病、枯萎病、疫病等</t>
  </si>
  <si>
    <t>果实具有浓郁芳香味与极强辣味，辣椒素含量174212 SHU</t>
  </si>
  <si>
    <t>中早熟，生长势强，分枝能力强，连续坐果能力极强，老熟果金黄色。</t>
  </si>
  <si>
    <t>海南全省及相似生态区</t>
  </si>
  <si>
    <t>海口遵龙现代农业科技有限公司，中国热带农业科学院热带作物品种资源研究所</t>
  </si>
  <si>
    <t>曹振木，刘子记，刘维侠，秦于玲，朱丹，
殷晓敏</t>
  </si>
  <si>
    <t>18289677996</t>
  </si>
  <si>
    <t>荔枝</t>
  </si>
  <si>
    <t>新球蜜荔</t>
  </si>
  <si>
    <t>较抗炭疽病，耐旱，无采前裂果，耐贮运</t>
  </si>
  <si>
    <t>平均单果重32g-34g；可食率74%左右，可溶性固形物含量18.5%。蜂蜜香气浓郁</t>
  </si>
  <si>
    <t>果实成熟后果皮黄绿色，果蒂处有红晕；果肉清甜，果实蜂蜜香气浓郁，风味佳</t>
  </si>
  <si>
    <t>适宜在四川、海南、云南、广西等荔枝种植区栽培</t>
  </si>
  <si>
    <r>
      <rPr>
        <sz val="12"/>
        <color rgb="FF000000"/>
        <rFont val="仿宋"/>
        <charset val="134"/>
      </rPr>
      <t>2023</t>
    </r>
    <r>
      <rPr>
        <sz val="12"/>
        <color theme="1"/>
        <rFont val="仿宋"/>
        <charset val="134"/>
      </rPr>
      <t>年云南省主导品种</t>
    </r>
  </si>
  <si>
    <t>中国热带农业科学院热带作物品种资源研究所；中国热带农业科学院环境与植物保护研究所；云南省农业科学院热带亚热带经济作物研究所；海口雷虎果业有限公司；泸州市农业科学研究院</t>
  </si>
  <si>
    <t>中国热带农业科学院热带作物品种资源研究所，云南省农业科学院热带亚热带经济作物研究所</t>
  </si>
  <si>
    <t>张蕾，
李焕苓，张惠云，李松刚，陈业渊，王家保，洪继旺，罗心平，杨子琴，吴开茂，丁晓波，宋云连，李于兴，李芳，
王果</t>
  </si>
  <si>
    <t>13637691274</t>
  </si>
  <si>
    <t>中国热带农业科学院热带作物品种资源研究所　</t>
  </si>
  <si>
    <t>益智</t>
  </si>
  <si>
    <r>
      <rPr>
        <sz val="12"/>
        <color rgb="FF000000"/>
        <rFont val="仿宋"/>
        <charset val="134"/>
      </rPr>
      <t>琼中</t>
    </r>
    <r>
      <rPr>
        <sz val="12"/>
        <color theme="1"/>
        <rFont val="仿宋"/>
        <charset val="134"/>
      </rPr>
      <t>1号</t>
    </r>
  </si>
  <si>
    <t>对荫蔽条件适应性强，40-70 %的林下能正常生长发育，无明显病虫危害</t>
  </si>
  <si>
    <t>果形一致，果实饱满，香味浓烈，挥发油和总灰分含量优于对照品种和《中华人民共和国药典》标准</t>
  </si>
  <si>
    <t>长势旺盛，分蘖能力强，座果率高，果穗长，果形一致，果实饱满，产量高等优良特性</t>
  </si>
  <si>
    <t>海南全省均可栽培，最适宜种植区为琼中、白沙、五指山、儋州、陵水、保亭、屯昌、万宁等县市。</t>
  </si>
  <si>
    <t>海南儋州国家科技园区管理委员会；海南环启生物科技发展有限公司；五指山盛富农业开发有限公司</t>
  </si>
  <si>
    <t>王祝年，晏小霞，王建荣， 欧文军，王茂媛，王清隆， 羊青，
邱燕连，陈永锋，叶才华</t>
  </si>
  <si>
    <t>18907651953</t>
  </si>
  <si>
    <t>中国热带农业科学院橡胶研究所　</t>
  </si>
  <si>
    <t>橡胶树</t>
  </si>
  <si>
    <t>热垦628</t>
  </si>
  <si>
    <t>抗风性较强，较抗平流型寒害，易感白粉病，抗炭疽病</t>
  </si>
  <si>
    <t>较好，橡胶烃分子量大，橡胶力学性能好</t>
  </si>
  <si>
    <t>速生、高产，具单干窄冠结构，适宜间作，平均单产103.2kg，比对照高25%以上；抗风性、抗寒性均较强，具窄冠疏透结构，是目前最适合间作的品种之一</t>
  </si>
  <si>
    <t>海南省中风区、轻风区</t>
  </si>
  <si>
    <t>十三五主导品种，2016</t>
  </si>
  <si>
    <t>中国热带农业科学院橡胶研究所</t>
  </si>
  <si>
    <t>海胶集团</t>
  </si>
  <si>
    <t>黄华孙，李维国，高新生，张晓飞，王祥军，位明明，张源源，黄肖</t>
  </si>
  <si>
    <t>13648661366</t>
  </si>
  <si>
    <t>热研917</t>
  </si>
  <si>
    <t>较风性强，抗寒性与RRIM600相当</t>
  </si>
  <si>
    <t>抗风、高产，1-14年平均单产97.8kg，比对照高20%以上；干含较高，抗风性强，抗寒性与RRIM600相当</t>
  </si>
  <si>
    <t>海南省芒果产业技术体系</t>
  </si>
  <si>
    <t>芒果</t>
  </si>
  <si>
    <t>热品4号</t>
  </si>
  <si>
    <t>1500-2000</t>
  </si>
  <si>
    <t>0.5（海南产区）</t>
  </si>
  <si>
    <t>1（海南产区）</t>
  </si>
  <si>
    <t>0.2（海南产区）</t>
  </si>
  <si>
    <t>对炭疽病等病害综合抗性较好，耐贮运。</t>
  </si>
  <si>
    <t>色泽鲜艳，果肉橙黄色，可食率70-75%，可溶性固形物含量16.3%，肉质致密，果肉纤维少，多汁，是优质的鲜食品种.</t>
  </si>
  <si>
    <t>3.7（海南产区）</t>
  </si>
  <si>
    <t>成熟时果皮黄色至橙黄色，外观品质佳；果肉致密、肉质细腻、果核纤维少，多汁；味甜、香味浓郁。</t>
  </si>
  <si>
    <t>适宜在四川、海南、云南、贵州、广西、广东等芒果产区种植。</t>
  </si>
  <si>
    <t>2015年</t>
  </si>
  <si>
    <t xml:space="preserve">三亚市热带作物技术推广服务中心；乐东黎族自治县南繁服务中心；东方市热带作物服务中心 </t>
  </si>
  <si>
    <t>黄建峰、陈业渊、高爱平、党志国、赵志常、罗睿雄等</t>
  </si>
  <si>
    <t>13647561494</t>
  </si>
  <si>
    <t>尖蜜拉（菠萝蜜）</t>
  </si>
  <si>
    <t>黄晶蜜</t>
  </si>
  <si>
    <t>2500-3500</t>
  </si>
  <si>
    <t>抗寒、抗旱、耐热性和叶片病害抗性较强，不耐涝害，抗虫一般</t>
  </si>
  <si>
    <t>果肉亮黄色，绵软浓甜，易剥离，具有浓郁的榴莲香味，果胶少，品质中上等。</t>
  </si>
  <si>
    <t>生长快、早结丰产稳产、双季产果、可食率高、易管理、抗寒、抗旱性强，具有浓郁榴莲香味，综合性状表现优良。</t>
  </si>
  <si>
    <t>适宜在海南省全省种植，其中现已推广在定安县、琼海市、澄迈县和昌江县等水源保证地区种植。</t>
  </si>
  <si>
    <t>海南省农业科学院热带果树研究所</t>
  </si>
  <si>
    <t>海南省种子总站、保亭黎族苗族自治县农业服务中心
、澄迈县农业技术推广中心</t>
  </si>
  <si>
    <t>范鸿雁</t>
  </si>
  <si>
    <t>13907553606</t>
  </si>
  <si>
    <t>东方市农业农村局</t>
  </si>
  <si>
    <t>火龙果</t>
  </si>
  <si>
    <t>金燕窝</t>
  </si>
  <si>
    <t>抗病性差，抗寒性中，耐贮运</t>
  </si>
  <si>
    <t>黄皮白肉，平均单果重285克，平均可溶性固形物含量19.8%，可食率60.3%。</t>
  </si>
  <si>
    <t>自交亲和，8-10批次/年，花苞暗红色，果实近圆形，果皮黄色，带刺，果肉白色，风味佳。</t>
  </si>
  <si>
    <t>海南省西部、北部及南部地区</t>
  </si>
  <si>
    <t>中国热带农业科学院热带作物品种资源研究所、东方市热带作物服务中心</t>
  </si>
  <si>
    <t>李洪立、胡文斌等</t>
  </si>
  <si>
    <t>李洪立13976192365
胡文斌13707549672</t>
  </si>
  <si>
    <t>双色1号</t>
  </si>
  <si>
    <t>抗病性中，抗寒性中，耐贮运</t>
  </si>
  <si>
    <t>果肉外红内白，平均单果重372.2克，平均可溶性固形物含量15.9%，可食率74.7%。</t>
  </si>
  <si>
    <t>自交亲和，12～14批次/年，花苞暗红色，果实近圆形，果皮暗红，鳞片红绿色，果肉外红内白，风味佳。</t>
  </si>
  <si>
    <t>饲草及绿肥类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</si>
  <si>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仿宋"/>
        <charset val="134"/>
      </rPr>
      <t>崖州硬皮豆</t>
    </r>
  </si>
  <si>
    <t>抗旱性强、耐贫瘠</t>
  </si>
  <si>
    <t>崖州硬皮豆茎叶营养生长期粗蛋白质含量为16.93％，比其对照润高扁豆高5.65％</t>
  </si>
  <si>
    <t>生长速度快，对土壤要求不高，固氮能力强，常被用作绿肥在果园、经济林等地种植。适口性好，家畜喜食</t>
  </si>
  <si>
    <t>长江以南、亚热带中低海拔气候区及南亚热带区</t>
  </si>
  <si>
    <t>海口市农业技术推广中心、福建农科沃土生物科技有限公司、海南省土壤肥料总站</t>
  </si>
  <si>
    <t>虞道耿，刘国道，严琳玲，罗丽娟，刘攀道</t>
  </si>
  <si>
    <t>13907657929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</si>
</sst>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20"/>
      <color theme="1"/>
      <name val="方正书宋_GBK"/>
      <charset val="134"/>
    </font>
    <font>
      <sz val="20"/>
      <color theme="1"/>
      <name val="方正小标宋简体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176" fontId="3" fillId="0" borderId="0" xfId="0" applyNumberFormat="1" applyFont="1" applyFill="1" applyAlignment="1">
      <alignment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7" fillId="0" borderId="0" xfId="0" applyNumberFormat="1" applyFont="1" applyFill="1"/>
    <xf numFmtId="176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tabSelected="1" zoomScale="70" zoomScaleNormal="70" workbookViewId="0">
      <pane ySplit="2" topLeftCell="A15" activePane="bottomLeft" state="frozen"/>
      <selection/>
      <selection pane="bottomLeft" activeCell="R9" sqref="R9"/>
    </sheetView>
  </sheetViews>
  <sheetFormatPr defaultColWidth="8.89166666666667" defaultRowHeight="14.25"/>
  <cols>
    <col min="1" max="1" width="3.775" style="3" customWidth="1"/>
    <col min="2" max="2" width="11.225" style="3" customWidth="1"/>
    <col min="3" max="3" width="10.6333333333333" style="3" customWidth="1"/>
    <col min="4" max="4" width="7.55833333333333" style="3" customWidth="1"/>
    <col min="5" max="5" width="11.1666666666667" style="3" customWidth="1"/>
    <col min="6" max="6" width="6.66666666666667" style="3" customWidth="1"/>
    <col min="7" max="7" width="9.10833333333333" style="3" customWidth="1"/>
    <col min="8" max="8" width="13.0833333333333" style="3" customWidth="1"/>
    <col min="9" max="9" width="26.025" style="3" customWidth="1"/>
    <col min="10" max="10" width="22" style="3" customWidth="1"/>
    <col min="11" max="11" width="13.4416666666667" style="3" customWidth="1"/>
    <col min="12" max="12" width="32.6666666666667" style="3" customWidth="1"/>
    <col min="13" max="13" width="17.775" style="3" customWidth="1"/>
    <col min="14" max="14" width="16" style="4" customWidth="1"/>
    <col min="15" max="16" width="6.66666666666667" style="3" customWidth="1"/>
    <col min="17" max="17" width="22" style="3" customWidth="1"/>
    <col min="18" max="18" width="17.225" style="3" customWidth="1"/>
    <col min="19" max="19" width="16.1083333333333" style="3" customWidth="1"/>
    <col min="20" max="20" width="22.9333333333333" style="5" customWidth="1"/>
    <col min="21" max="16384" width="8.89166666666667" style="3"/>
  </cols>
  <sheetData>
    <row r="1" ht="35" customHeight="1" spans="1:2">
      <c r="A1" s="6" t="s">
        <v>0</v>
      </c>
      <c r="B1" s="6"/>
    </row>
    <row r="2" ht="40.2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8"/>
    </row>
    <row r="3" s="1" customForma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2" t="s">
        <v>15</v>
      </c>
      <c r="O3" s="13" t="s">
        <v>16</v>
      </c>
      <c r="P3" s="14" t="s">
        <v>17</v>
      </c>
      <c r="Q3" s="8" t="s">
        <v>18</v>
      </c>
      <c r="R3" s="19" t="s">
        <v>19</v>
      </c>
      <c r="S3" s="8" t="s">
        <v>20</v>
      </c>
      <c r="T3" s="20"/>
    </row>
    <row r="4" s="1" customFormat="1" ht="43" customHeight="1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"/>
      <c r="O4" s="13"/>
      <c r="P4" s="15"/>
      <c r="Q4" s="8"/>
      <c r="R4" s="21"/>
      <c r="S4" s="21" t="s">
        <v>21</v>
      </c>
      <c r="T4" s="22" t="s">
        <v>22</v>
      </c>
    </row>
    <row r="5" s="2" customFormat="1" ht="85.5" spans="1:20">
      <c r="A5" s="8">
        <v>1</v>
      </c>
      <c r="B5" s="8" t="s">
        <v>23</v>
      </c>
      <c r="C5" s="8" t="s">
        <v>24</v>
      </c>
      <c r="D5" s="8" t="s">
        <v>25</v>
      </c>
      <c r="E5" s="8">
        <v>580</v>
      </c>
      <c r="F5" s="8">
        <v>18</v>
      </c>
      <c r="G5" s="8">
        <v>23</v>
      </c>
      <c r="H5" s="8">
        <v>0.23</v>
      </c>
      <c r="I5" s="8" t="s">
        <v>26</v>
      </c>
      <c r="J5" s="10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16" t="s">
        <v>33</v>
      </c>
      <c r="Q5" s="8" t="s">
        <v>34</v>
      </c>
      <c r="R5" s="8" t="s">
        <v>35</v>
      </c>
      <c r="S5" s="8" t="s">
        <v>36</v>
      </c>
      <c r="T5" s="8">
        <v>13609012231</v>
      </c>
    </row>
    <row r="6" s="2" customFormat="1" ht="114" spans="1:20">
      <c r="A6" s="8">
        <v>2</v>
      </c>
      <c r="B6" s="8" t="s">
        <v>37</v>
      </c>
      <c r="C6" s="8" t="s">
        <v>24</v>
      </c>
      <c r="D6" s="8" t="s">
        <v>38</v>
      </c>
      <c r="E6" s="8">
        <v>495.67</v>
      </c>
      <c r="F6" s="8">
        <v>70</v>
      </c>
      <c r="G6" s="8">
        <v>80</v>
      </c>
      <c r="H6" s="8">
        <f>100000*E6/100000000</f>
        <v>0.49567</v>
      </c>
      <c r="I6" s="8" t="s">
        <v>39</v>
      </c>
      <c r="J6" s="10" t="s">
        <v>40</v>
      </c>
      <c r="K6" s="8">
        <f>50.66+61+70.62</f>
        <v>182.28</v>
      </c>
      <c r="L6" s="8" t="s">
        <v>41</v>
      </c>
      <c r="M6" s="8" t="s">
        <v>42</v>
      </c>
      <c r="N6" s="8" t="s">
        <v>31</v>
      </c>
      <c r="O6" s="8" t="s">
        <v>33</v>
      </c>
      <c r="P6" s="8" t="s">
        <v>33</v>
      </c>
      <c r="Q6" s="8" t="s">
        <v>37</v>
      </c>
      <c r="R6" s="8" t="s">
        <v>43</v>
      </c>
      <c r="S6" s="8" t="s">
        <v>44</v>
      </c>
      <c r="T6" s="8">
        <v>13111990908</v>
      </c>
    </row>
    <row r="7" s="2" customFormat="1" ht="114" spans="1:20">
      <c r="A7" s="8">
        <v>3</v>
      </c>
      <c r="B7" s="8" t="s">
        <v>37</v>
      </c>
      <c r="C7" s="8" t="s">
        <v>24</v>
      </c>
      <c r="D7" s="8" t="s">
        <v>45</v>
      </c>
      <c r="E7" s="8">
        <v>590.4</v>
      </c>
      <c r="F7" s="8">
        <v>6</v>
      </c>
      <c r="G7" s="8">
        <v>8</v>
      </c>
      <c r="H7" s="8">
        <f>20000*E7/100000000</f>
        <v>0.11808</v>
      </c>
      <c r="I7" s="8" t="s">
        <v>46</v>
      </c>
      <c r="J7" s="10" t="s">
        <v>47</v>
      </c>
      <c r="K7" s="8">
        <f>7.04+7.64+5.45</f>
        <v>20.13</v>
      </c>
      <c r="L7" s="8" t="s">
        <v>48</v>
      </c>
      <c r="M7" s="8" t="s">
        <v>49</v>
      </c>
      <c r="N7" s="8" t="s">
        <v>31</v>
      </c>
      <c r="O7" s="8" t="s">
        <v>33</v>
      </c>
      <c r="P7" s="8" t="s">
        <v>33</v>
      </c>
      <c r="Q7" s="8" t="s">
        <v>37</v>
      </c>
      <c r="R7" s="8" t="s">
        <v>43</v>
      </c>
      <c r="S7" s="8" t="s">
        <v>50</v>
      </c>
      <c r="T7" s="8">
        <v>13111990908</v>
      </c>
    </row>
    <row r="8" s="2" customFormat="1" ht="42.75" spans="1:20">
      <c r="A8" s="8">
        <v>4</v>
      </c>
      <c r="B8" s="8" t="s">
        <v>23</v>
      </c>
      <c r="C8" s="8" t="s">
        <v>24</v>
      </c>
      <c r="D8" s="8" t="s">
        <v>51</v>
      </c>
      <c r="E8" s="8">
        <v>504.07</v>
      </c>
      <c r="F8" s="8">
        <v>12</v>
      </c>
      <c r="G8" s="8">
        <v>10</v>
      </c>
      <c r="H8" s="8">
        <v>0.1</v>
      </c>
      <c r="I8" s="8" t="s">
        <v>52</v>
      </c>
      <c r="J8" s="10" t="s">
        <v>53</v>
      </c>
      <c r="K8" s="8">
        <v>10</v>
      </c>
      <c r="L8" s="8" t="s">
        <v>54</v>
      </c>
      <c r="M8" s="8" t="s">
        <v>55</v>
      </c>
      <c r="N8" s="8" t="s">
        <v>56</v>
      </c>
      <c r="O8" s="8" t="s">
        <v>33</v>
      </c>
      <c r="P8" s="8" t="s">
        <v>33</v>
      </c>
      <c r="Q8" s="8" t="s">
        <v>57</v>
      </c>
      <c r="R8" s="8" t="s">
        <v>58</v>
      </c>
      <c r="S8" s="8" t="s">
        <v>59</v>
      </c>
      <c r="T8" s="8">
        <v>15109858220</v>
      </c>
    </row>
    <row r="9" s="2" customFormat="1" ht="42.75" spans="1:20">
      <c r="A9" s="8">
        <v>5</v>
      </c>
      <c r="B9" s="8" t="s">
        <v>60</v>
      </c>
      <c r="C9" s="8" t="s">
        <v>24</v>
      </c>
      <c r="D9" s="8" t="s">
        <v>61</v>
      </c>
      <c r="E9" s="8">
        <v>580</v>
      </c>
      <c r="F9" s="8">
        <v>8.8</v>
      </c>
      <c r="G9" s="8">
        <v>11.6</v>
      </c>
      <c r="H9" s="8">
        <v>0.09</v>
      </c>
      <c r="I9" s="8" t="s">
        <v>62</v>
      </c>
      <c r="J9" s="10" t="s">
        <v>63</v>
      </c>
      <c r="K9" s="8">
        <v>17</v>
      </c>
      <c r="L9" s="8" t="s">
        <v>64</v>
      </c>
      <c r="M9" s="8" t="s">
        <v>65</v>
      </c>
      <c r="N9" s="8" t="s">
        <v>66</v>
      </c>
      <c r="O9" s="8" t="s">
        <v>33</v>
      </c>
      <c r="P9" s="8" t="s">
        <v>33</v>
      </c>
      <c r="Q9" s="8" t="s">
        <v>60</v>
      </c>
      <c r="R9" s="8" t="s">
        <v>67</v>
      </c>
      <c r="S9" s="8" t="s">
        <v>68</v>
      </c>
      <c r="T9" s="25" t="s">
        <v>69</v>
      </c>
    </row>
    <row r="10" s="2" customFormat="1" ht="85.5" spans="1:20">
      <c r="A10" s="8">
        <v>6</v>
      </c>
      <c r="B10" s="8" t="s">
        <v>67</v>
      </c>
      <c r="C10" s="8" t="s">
        <v>24</v>
      </c>
      <c r="D10" s="8" t="s">
        <v>70</v>
      </c>
      <c r="E10" s="8">
        <v>472.4</v>
      </c>
      <c r="F10" s="8" t="s">
        <v>71</v>
      </c>
      <c r="G10" s="8">
        <v>1.5</v>
      </c>
      <c r="H10" s="8">
        <f>(490-358)*2/10000</f>
        <v>0.0264</v>
      </c>
      <c r="I10" s="8" t="s">
        <v>72</v>
      </c>
      <c r="J10" s="11" t="s">
        <v>73</v>
      </c>
      <c r="K10" s="8">
        <v>0.5</v>
      </c>
      <c r="L10" s="8" t="s">
        <v>74</v>
      </c>
      <c r="M10" s="8" t="s">
        <v>75</v>
      </c>
      <c r="N10" s="8" t="s">
        <v>76</v>
      </c>
      <c r="O10" s="8" t="s">
        <v>33</v>
      </c>
      <c r="P10" s="8" t="s">
        <v>33</v>
      </c>
      <c r="Q10" s="8" t="s">
        <v>77</v>
      </c>
      <c r="R10" s="8" t="s">
        <v>78</v>
      </c>
      <c r="S10" s="8" t="s">
        <v>79</v>
      </c>
      <c r="T10" s="8">
        <v>13607442126</v>
      </c>
    </row>
    <row r="11" s="2" customFormat="1" ht="57" spans="1:20">
      <c r="A11" s="8">
        <v>7</v>
      </c>
      <c r="B11" s="8" t="s">
        <v>80</v>
      </c>
      <c r="C11" s="8" t="s">
        <v>24</v>
      </c>
      <c r="D11" s="8" t="s">
        <v>81</v>
      </c>
      <c r="E11" s="8">
        <v>550</v>
      </c>
      <c r="F11" s="8">
        <v>8.5</v>
      </c>
      <c r="G11" s="8">
        <v>17</v>
      </c>
      <c r="H11" s="8">
        <v>0.0748</v>
      </c>
      <c r="I11" s="8" t="s">
        <v>82</v>
      </c>
      <c r="J11" s="10" t="s">
        <v>83</v>
      </c>
      <c r="K11" s="8">
        <v>19.1</v>
      </c>
      <c r="L11" s="8" t="s">
        <v>84</v>
      </c>
      <c r="M11" s="8" t="s">
        <v>85</v>
      </c>
      <c r="N11" s="8" t="s">
        <v>86</v>
      </c>
      <c r="O11" s="8" t="s">
        <v>33</v>
      </c>
      <c r="P11" s="8" t="s">
        <v>33</v>
      </c>
      <c r="Q11" s="8" t="s">
        <v>87</v>
      </c>
      <c r="R11" s="8" t="s">
        <v>88</v>
      </c>
      <c r="S11" s="8" t="s">
        <v>89</v>
      </c>
      <c r="T11" s="20">
        <v>13907639339</v>
      </c>
    </row>
    <row r="12" s="2" customFormat="1" ht="99.75" spans="1:20">
      <c r="A12" s="8">
        <v>8</v>
      </c>
      <c r="B12" s="8" t="s">
        <v>90</v>
      </c>
      <c r="C12" s="8" t="s">
        <v>24</v>
      </c>
      <c r="D12" s="8" t="s">
        <v>91</v>
      </c>
      <c r="E12" s="8">
        <v>526.14</v>
      </c>
      <c r="F12" s="8">
        <v>13.15</v>
      </c>
      <c r="G12" s="8">
        <v>26.3</v>
      </c>
      <c r="H12" s="8" t="s">
        <v>92</v>
      </c>
      <c r="I12" s="8" t="s">
        <v>93</v>
      </c>
      <c r="J12" s="10" t="s">
        <v>94</v>
      </c>
      <c r="K12" s="8">
        <v>34.9</v>
      </c>
      <c r="L12" s="8" t="s">
        <v>95</v>
      </c>
      <c r="M12" s="8" t="s">
        <v>96</v>
      </c>
      <c r="N12" s="8" t="s">
        <v>97</v>
      </c>
      <c r="O12" s="8" t="s">
        <v>98</v>
      </c>
      <c r="P12" s="8" t="s">
        <v>33</v>
      </c>
      <c r="Q12" s="8" t="s">
        <v>59</v>
      </c>
      <c r="R12" s="8" t="s">
        <v>99</v>
      </c>
      <c r="S12" s="8" t="s">
        <v>100</v>
      </c>
      <c r="T12" s="8">
        <v>13078994838</v>
      </c>
    </row>
    <row r="13" s="1" customFormat="1" ht="114" spans="1:20">
      <c r="A13" s="8">
        <v>9</v>
      </c>
      <c r="B13" s="8" t="s">
        <v>67</v>
      </c>
      <c r="C13" s="8" t="s">
        <v>24</v>
      </c>
      <c r="D13" s="8" t="s">
        <v>101</v>
      </c>
      <c r="E13" s="8">
        <v>495</v>
      </c>
      <c r="F13" s="8">
        <v>2.9</v>
      </c>
      <c r="G13" s="8">
        <v>3</v>
      </c>
      <c r="H13" s="8">
        <v>0.009</v>
      </c>
      <c r="I13" s="8" t="s">
        <v>102</v>
      </c>
      <c r="J13" s="10" t="s">
        <v>103</v>
      </c>
      <c r="K13" s="8">
        <v>2.9</v>
      </c>
      <c r="L13" s="8" t="s">
        <v>104</v>
      </c>
      <c r="M13" s="8" t="s">
        <v>105</v>
      </c>
      <c r="N13" s="12">
        <v>44161</v>
      </c>
      <c r="O13" s="8" t="s">
        <v>33</v>
      </c>
      <c r="P13" s="8" t="s">
        <v>33</v>
      </c>
      <c r="Q13" s="8" t="s">
        <v>106</v>
      </c>
      <c r="R13" s="8" t="s">
        <v>67</v>
      </c>
      <c r="S13" s="8" t="s">
        <v>107</v>
      </c>
      <c r="T13" s="23" t="s">
        <v>108</v>
      </c>
    </row>
    <row r="14" s="1" customFormat="1" ht="71.25" spans="1:20">
      <c r="A14" s="8">
        <v>10</v>
      </c>
      <c r="B14" s="8" t="s">
        <v>109</v>
      </c>
      <c r="C14" s="8" t="s">
        <v>110</v>
      </c>
      <c r="D14" s="8" t="s">
        <v>111</v>
      </c>
      <c r="E14" s="8">
        <v>3000</v>
      </c>
      <c r="F14" s="8">
        <v>0.59</v>
      </c>
      <c r="G14" s="8">
        <v>0.65</v>
      </c>
      <c r="H14" s="8">
        <v>0.32</v>
      </c>
      <c r="I14" s="8" t="s">
        <v>112</v>
      </c>
      <c r="J14" s="10" t="s">
        <v>113</v>
      </c>
      <c r="K14" s="8">
        <v>1.77</v>
      </c>
      <c r="L14" s="8" t="s">
        <v>114</v>
      </c>
      <c r="M14" s="8" t="s">
        <v>115</v>
      </c>
      <c r="N14" s="12">
        <v>41635</v>
      </c>
      <c r="O14" s="8" t="s">
        <v>33</v>
      </c>
      <c r="P14" s="8" t="s">
        <v>33</v>
      </c>
      <c r="Q14" s="8" t="s">
        <v>109</v>
      </c>
      <c r="R14" s="8" t="s">
        <v>116</v>
      </c>
      <c r="S14" s="8" t="s">
        <v>117</v>
      </c>
      <c r="T14" s="23" t="s">
        <v>118</v>
      </c>
    </row>
    <row r="15" s="1" customFormat="1" ht="142.5" spans="1:20">
      <c r="A15" s="8">
        <v>11</v>
      </c>
      <c r="B15" s="8" t="s">
        <v>109</v>
      </c>
      <c r="C15" s="8" t="s">
        <v>119</v>
      </c>
      <c r="D15" s="8" t="s">
        <v>120</v>
      </c>
      <c r="E15" s="8">
        <v>600</v>
      </c>
      <c r="F15" s="8">
        <v>0.8</v>
      </c>
      <c r="G15" s="8">
        <v>1</v>
      </c>
      <c r="H15" s="8">
        <v>0.02</v>
      </c>
      <c r="I15" s="8" t="s">
        <v>121</v>
      </c>
      <c r="J15" s="10" t="s">
        <v>122</v>
      </c>
      <c r="K15" s="8">
        <v>0.8</v>
      </c>
      <c r="L15" s="8" t="s">
        <v>123</v>
      </c>
      <c r="M15" s="8" t="s">
        <v>124</v>
      </c>
      <c r="N15" s="12">
        <v>44554</v>
      </c>
      <c r="O15" s="8" t="s">
        <v>125</v>
      </c>
      <c r="P15" s="8" t="s">
        <v>33</v>
      </c>
      <c r="Q15" s="8" t="s">
        <v>126</v>
      </c>
      <c r="R15" s="8" t="s">
        <v>127</v>
      </c>
      <c r="S15" s="8" t="s">
        <v>128</v>
      </c>
      <c r="T15" s="23" t="s">
        <v>129</v>
      </c>
    </row>
    <row r="16" s="1" customFormat="1" ht="85.5" spans="1:20">
      <c r="A16" s="8">
        <v>12</v>
      </c>
      <c r="B16" s="8" t="s">
        <v>130</v>
      </c>
      <c r="C16" s="8" t="s">
        <v>131</v>
      </c>
      <c r="D16" s="8" t="s">
        <v>132</v>
      </c>
      <c r="E16" s="8">
        <v>63.85</v>
      </c>
      <c r="F16" s="8">
        <v>2</v>
      </c>
      <c r="G16" s="8">
        <v>5</v>
      </c>
      <c r="H16" s="8">
        <v>0.12</v>
      </c>
      <c r="I16" s="8" t="s">
        <v>133</v>
      </c>
      <c r="J16" s="10" t="s">
        <v>134</v>
      </c>
      <c r="K16" s="8">
        <v>15.6</v>
      </c>
      <c r="L16" s="8" t="s">
        <v>135</v>
      </c>
      <c r="M16" s="8" t="s">
        <v>136</v>
      </c>
      <c r="N16" s="12">
        <v>42667</v>
      </c>
      <c r="O16" s="8" t="s">
        <v>33</v>
      </c>
      <c r="P16" s="8" t="s">
        <v>33</v>
      </c>
      <c r="Q16" s="8" t="s">
        <v>109</v>
      </c>
      <c r="R16" s="8" t="s">
        <v>137</v>
      </c>
      <c r="S16" s="8" t="s">
        <v>138</v>
      </c>
      <c r="T16" s="23" t="s">
        <v>139</v>
      </c>
    </row>
    <row r="17" s="1" customFormat="1" ht="71.25" spans="1:20">
      <c r="A17" s="8">
        <v>13</v>
      </c>
      <c r="B17" s="8" t="s">
        <v>140</v>
      </c>
      <c r="C17" s="8" t="s">
        <v>141</v>
      </c>
      <c r="D17" s="8" t="s">
        <v>142</v>
      </c>
      <c r="E17" s="8">
        <v>103.2</v>
      </c>
      <c r="F17" s="8">
        <v>13.5</v>
      </c>
      <c r="G17" s="8">
        <v>6</v>
      </c>
      <c r="H17" s="8">
        <v>0.016</v>
      </c>
      <c r="I17" s="8" t="s">
        <v>143</v>
      </c>
      <c r="J17" s="10" t="s">
        <v>144</v>
      </c>
      <c r="K17" s="8">
        <v>10.5</v>
      </c>
      <c r="L17" s="8" t="s">
        <v>145</v>
      </c>
      <c r="M17" s="8" t="s">
        <v>146</v>
      </c>
      <c r="N17" s="12">
        <v>41456</v>
      </c>
      <c r="O17" s="8" t="s">
        <v>33</v>
      </c>
      <c r="P17" s="8" t="s">
        <v>147</v>
      </c>
      <c r="Q17" s="8" t="s">
        <v>148</v>
      </c>
      <c r="R17" s="8" t="s">
        <v>149</v>
      </c>
      <c r="S17" s="8" t="s">
        <v>150</v>
      </c>
      <c r="T17" s="23" t="s">
        <v>151</v>
      </c>
    </row>
    <row r="18" s="1" customFormat="1" ht="71.25" spans="1:20">
      <c r="A18" s="8">
        <v>14</v>
      </c>
      <c r="B18" s="8" t="s">
        <v>140</v>
      </c>
      <c r="C18" s="8" t="s">
        <v>141</v>
      </c>
      <c r="D18" s="8" t="s">
        <v>152</v>
      </c>
      <c r="E18" s="8">
        <v>97.8</v>
      </c>
      <c r="F18" s="8">
        <v>3</v>
      </c>
      <c r="G18" s="8">
        <v>4.2</v>
      </c>
      <c r="H18" s="8">
        <v>0.012</v>
      </c>
      <c r="I18" s="8" t="s">
        <v>153</v>
      </c>
      <c r="J18" s="10" t="s">
        <v>144</v>
      </c>
      <c r="K18" s="8">
        <v>8.5</v>
      </c>
      <c r="L18" s="8" t="s">
        <v>154</v>
      </c>
      <c r="M18" s="8" t="s">
        <v>146</v>
      </c>
      <c r="N18" s="12">
        <v>36840</v>
      </c>
      <c r="O18" s="8" t="s">
        <v>33</v>
      </c>
      <c r="P18" s="8" t="s">
        <v>147</v>
      </c>
      <c r="Q18" s="8" t="s">
        <v>148</v>
      </c>
      <c r="R18" s="8" t="s">
        <v>149</v>
      </c>
      <c r="S18" s="8" t="s">
        <v>150</v>
      </c>
      <c r="T18" s="23" t="s">
        <v>151</v>
      </c>
    </row>
    <row r="19" s="1" customFormat="1" ht="85.5" spans="1:20">
      <c r="A19" s="8">
        <v>15</v>
      </c>
      <c r="B19" s="8" t="s">
        <v>155</v>
      </c>
      <c r="C19" s="8" t="s">
        <v>156</v>
      </c>
      <c r="D19" s="8" t="s">
        <v>157</v>
      </c>
      <c r="E19" s="8" t="s">
        <v>158</v>
      </c>
      <c r="F19" s="8" t="s">
        <v>159</v>
      </c>
      <c r="G19" s="8" t="s">
        <v>160</v>
      </c>
      <c r="H19" s="8" t="s">
        <v>161</v>
      </c>
      <c r="I19" s="8" t="s">
        <v>162</v>
      </c>
      <c r="J19" s="10" t="s">
        <v>163</v>
      </c>
      <c r="K19" s="8" t="s">
        <v>164</v>
      </c>
      <c r="L19" s="8" t="s">
        <v>165</v>
      </c>
      <c r="M19" s="8" t="s">
        <v>166</v>
      </c>
      <c r="N19" s="12" t="s">
        <v>167</v>
      </c>
      <c r="O19" s="8" t="s">
        <v>33</v>
      </c>
      <c r="P19" s="8" t="s">
        <v>33</v>
      </c>
      <c r="Q19" s="8" t="s">
        <v>109</v>
      </c>
      <c r="R19" s="8" t="s">
        <v>168</v>
      </c>
      <c r="S19" s="8" t="s">
        <v>169</v>
      </c>
      <c r="T19" s="23" t="s">
        <v>170</v>
      </c>
    </row>
    <row r="20" s="1" customFormat="1" ht="85.5" spans="1:20">
      <c r="A20" s="8">
        <v>16</v>
      </c>
      <c r="B20" s="8" t="s">
        <v>90</v>
      </c>
      <c r="C20" s="8" t="s">
        <v>171</v>
      </c>
      <c r="D20" s="8" t="s">
        <v>172</v>
      </c>
      <c r="E20" s="8" t="s">
        <v>173</v>
      </c>
      <c r="F20" s="8">
        <v>0.3</v>
      </c>
      <c r="G20" s="8">
        <v>0.6</v>
      </c>
      <c r="H20" s="8">
        <v>0.42</v>
      </c>
      <c r="I20" s="8" t="s">
        <v>174</v>
      </c>
      <c r="J20" s="10" t="s">
        <v>175</v>
      </c>
      <c r="K20" s="8">
        <v>1</v>
      </c>
      <c r="L20" s="8" t="s">
        <v>176</v>
      </c>
      <c r="M20" s="8" t="s">
        <v>177</v>
      </c>
      <c r="N20" s="12">
        <v>45170</v>
      </c>
      <c r="O20" s="8" t="s">
        <v>33</v>
      </c>
      <c r="P20" s="8" t="s">
        <v>33</v>
      </c>
      <c r="Q20" s="8" t="s">
        <v>178</v>
      </c>
      <c r="R20" s="8" t="s">
        <v>179</v>
      </c>
      <c r="S20" s="8" t="s">
        <v>180</v>
      </c>
      <c r="T20" s="23" t="s">
        <v>181</v>
      </c>
    </row>
    <row r="21" s="1" customFormat="1" ht="57" spans="1:20">
      <c r="A21" s="8">
        <v>17</v>
      </c>
      <c r="B21" s="8" t="s">
        <v>182</v>
      </c>
      <c r="C21" s="8" t="s">
        <v>183</v>
      </c>
      <c r="D21" s="8" t="s">
        <v>184</v>
      </c>
      <c r="E21" s="8">
        <v>1536.2</v>
      </c>
      <c r="F21" s="8">
        <v>1</v>
      </c>
      <c r="G21" s="8">
        <v>2</v>
      </c>
      <c r="H21" s="8">
        <v>0.218</v>
      </c>
      <c r="I21" s="8" t="s">
        <v>185</v>
      </c>
      <c r="J21" s="10" t="s">
        <v>186</v>
      </c>
      <c r="K21" s="8">
        <v>1.1</v>
      </c>
      <c r="L21" s="8" t="s">
        <v>187</v>
      </c>
      <c r="M21" s="8" t="s">
        <v>188</v>
      </c>
      <c r="N21" s="12">
        <v>45285</v>
      </c>
      <c r="O21" s="8" t="s">
        <v>33</v>
      </c>
      <c r="P21" s="8" t="s">
        <v>33</v>
      </c>
      <c r="Q21" s="8" t="s">
        <v>109</v>
      </c>
      <c r="R21" s="8" t="s">
        <v>189</v>
      </c>
      <c r="S21" s="8" t="s">
        <v>190</v>
      </c>
      <c r="T21" s="23" t="s">
        <v>191</v>
      </c>
    </row>
    <row r="22" s="1" customFormat="1" ht="57" spans="1:20">
      <c r="A22" s="8">
        <v>18</v>
      </c>
      <c r="B22" s="8" t="s">
        <v>182</v>
      </c>
      <c r="C22" s="8" t="s">
        <v>183</v>
      </c>
      <c r="D22" s="8" t="s">
        <v>192</v>
      </c>
      <c r="E22" s="8">
        <v>2550</v>
      </c>
      <c r="F22" s="8">
        <v>0.2</v>
      </c>
      <c r="G22" s="8">
        <v>0.4</v>
      </c>
      <c r="H22" s="8">
        <v>0.083</v>
      </c>
      <c r="I22" s="8" t="s">
        <v>193</v>
      </c>
      <c r="J22" s="10" t="s">
        <v>194</v>
      </c>
      <c r="K22" s="8">
        <v>0.08</v>
      </c>
      <c r="L22" s="8" t="s">
        <v>195</v>
      </c>
      <c r="M22" s="8" t="s">
        <v>188</v>
      </c>
      <c r="N22" s="12">
        <v>45187</v>
      </c>
      <c r="O22" s="8" t="s">
        <v>33</v>
      </c>
      <c r="P22" s="8" t="s">
        <v>33</v>
      </c>
      <c r="Q22" s="8" t="s">
        <v>109</v>
      </c>
      <c r="R22" s="8" t="s">
        <v>189</v>
      </c>
      <c r="S22" s="8" t="s">
        <v>190</v>
      </c>
      <c r="T22" s="23" t="s">
        <v>191</v>
      </c>
    </row>
    <row r="23" s="1" customFormat="1" ht="71.25" spans="1:20">
      <c r="A23" s="8">
        <v>19</v>
      </c>
      <c r="B23" s="8" t="s">
        <v>109</v>
      </c>
      <c r="C23" s="8" t="s">
        <v>196</v>
      </c>
      <c r="D23" s="8" t="s">
        <v>197</v>
      </c>
      <c r="E23" s="8">
        <v>252.6</v>
      </c>
      <c r="F23" s="8">
        <v>1.5</v>
      </c>
      <c r="G23" s="8">
        <v>1.5</v>
      </c>
      <c r="H23" s="8">
        <v>0.2</v>
      </c>
      <c r="I23" s="8" t="s">
        <v>198</v>
      </c>
      <c r="J23" s="10" t="s">
        <v>199</v>
      </c>
      <c r="K23" s="8">
        <v>4.3</v>
      </c>
      <c r="L23" s="8" t="s">
        <v>200</v>
      </c>
      <c r="M23" s="8" t="s">
        <v>201</v>
      </c>
      <c r="N23" s="12">
        <v>42235</v>
      </c>
      <c r="O23" s="8" t="s">
        <v>33</v>
      </c>
      <c r="P23" s="8" t="s">
        <v>33</v>
      </c>
      <c r="Q23" s="8" t="s">
        <v>109</v>
      </c>
      <c r="R23" s="8" t="s">
        <v>202</v>
      </c>
      <c r="S23" s="8" t="s">
        <v>203</v>
      </c>
      <c r="T23" s="23" t="s">
        <v>204</v>
      </c>
    </row>
    <row r="30" ht="13.5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7"/>
      <c r="O30" s="9"/>
      <c r="P30" s="9"/>
      <c r="Q30" s="9"/>
      <c r="R30" s="9"/>
      <c r="S30" s="9"/>
      <c r="T30" s="24"/>
    </row>
  </sheetData>
  <mergeCells count="21">
    <mergeCell ref="A1:B1"/>
    <mergeCell ref="A2:T2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rintOptions horizontalCentered="1"/>
  <pageMargins left="0.511811023622047" right="0.511811023622047" top="0.748031496062992" bottom="0.551181102362205" header="0.31496062992126" footer="0.31496062992126"/>
  <pageSetup paperSize="8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2006-09-18T08:00:00Z</dcterms:created>
  <cp:lastPrinted>2024-01-26T13:34:00Z</cp:lastPrinted>
  <dcterms:modified xsi:type="dcterms:W3CDTF">2024-03-25T08:29:23Z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292B3EA54D174A7AB32D56D59D5CF6AB_13</vt:lpwstr>
  </property>
  <property fmtid="{D5CDD505-2E9C-101B-9397-08002B2CF9AE}" pid="3" name="KSOProductBuildVer">
    <vt:lpwstr>2052-11.8.2.11681</vt:lpwstr>
  </property>
</Properties>
</file>