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入岛畜类" sheetId="1" r:id="rId1"/>
    <sheet name="出岛畜类" sheetId="2" r:id="rId2"/>
    <sheet name="进出岛禽类及动物产品" sheetId="4" r:id="rId3"/>
  </sheets>
  <calcPr calcId="144525"/>
</workbook>
</file>

<file path=xl/sharedStrings.xml><?xml version="1.0" encoding="utf-8"?>
<sst xmlns="http://schemas.openxmlformats.org/spreadsheetml/2006/main" count="90" uniqueCount="33">
  <si>
    <t>2022年1-12月入岛畜类</t>
  </si>
  <si>
    <t>月份</t>
  </si>
  <si>
    <t>生猪</t>
  </si>
  <si>
    <t>仔猪</t>
  </si>
  <si>
    <t>种猪</t>
  </si>
  <si>
    <t>牛</t>
  </si>
  <si>
    <t>羊</t>
  </si>
  <si>
    <t>仔牛</t>
  </si>
  <si>
    <t>种公牛</t>
  </si>
  <si>
    <t>车次</t>
  </si>
  <si>
    <t>数量</t>
  </si>
  <si>
    <t>一月份</t>
  </si>
  <si>
    <t>二月份</t>
  </si>
  <si>
    <t>三月份</t>
  </si>
  <si>
    <t>四月份</t>
  </si>
  <si>
    <t>五月份</t>
  </si>
  <si>
    <t>六月份</t>
  </si>
  <si>
    <t>七月份</t>
  </si>
  <si>
    <t>八月份</t>
  </si>
  <si>
    <t>九月份</t>
  </si>
  <si>
    <t>十月份</t>
  </si>
  <si>
    <t>十一月份</t>
  </si>
  <si>
    <t>十二月份</t>
  </si>
  <si>
    <t>总计</t>
  </si>
  <si>
    <t>2022年1-12月出岛畜类</t>
  </si>
  <si>
    <t>2022年1-12月进出岛禽类及动物产品</t>
  </si>
  <si>
    <t>入岛</t>
  </si>
  <si>
    <t>出岛</t>
  </si>
  <si>
    <t>入岛
冻品（吨）</t>
  </si>
  <si>
    <t>禽类（羽）</t>
  </si>
  <si>
    <t>苗类（羽）</t>
  </si>
  <si>
    <t>种蛋（枚）</t>
  </si>
  <si>
    <t>出岛
冻品（吨）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</si>
</sst>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"/>
    </font>
    <font>
      <sz val="14"/>
      <color theme="1"/>
      <name val="宋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0" borderId="0"/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2" xfId="51" applyFont="1" applyBorder="1" applyAlignment="1">
      <alignment horizontal="center" vertical="center"/>
    </xf>
    <xf numFmtId="0" fontId="3" fillId="2" borderId="2" xfId="14" applyNumberFormat="1" applyFont="1" applyFill="1" applyBorder="1" applyAlignment="1">
      <alignment horizontal="center" vertical="center"/>
    </xf>
    <xf numFmtId="0" fontId="3" fillId="0" borderId="2" xfId="32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51" applyFont="1" applyBorder="1" applyAlignment="1">
      <alignment horizontal="center" vertical="center"/>
    </xf>
    <xf numFmtId="176" fontId="8" fillId="0" borderId="2" xfId="51" applyNumberFormat="1" applyFont="1" applyBorder="1" applyAlignment="1">
      <alignment horizontal="center" vertical="center"/>
    </xf>
    <xf numFmtId="0" fontId="7" fillId="0" borderId="4" xfId="51" applyFont="1" applyBorder="1" applyAlignment="1">
      <alignment horizontal="center" vertical="center"/>
    </xf>
    <xf numFmtId="0" fontId="7" fillId="0" borderId="5" xfId="5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3 6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4 3 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5" xfId="51"/>
    <cellStyle name="常规 1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pane ySplit="3" topLeftCell="A4" activePane="bottomLeft" state="frozen"/>
      <selection/>
      <selection pane="bottomLeft" activeCell="S7" sqref="S7"/>
    </sheetView>
  </sheetViews>
  <sheetFormatPr defaultColWidth="9" defaultRowHeight="13.5"/>
  <cols>
    <col min="1" max="1" width="7.875" customWidth="1"/>
    <col min="2" max="2" width="6.25" customWidth="1"/>
    <col min="3" max="3" width="7.625" customWidth="1"/>
    <col min="4" max="4" width="6.875" customWidth="1"/>
    <col min="5" max="5" width="7.875" customWidth="1"/>
    <col min="6" max="6" width="6.25" customWidth="1"/>
    <col min="7" max="7" width="9" customWidth="1"/>
    <col min="8" max="10" width="6.25" customWidth="1"/>
    <col min="11" max="11" width="8.75" customWidth="1"/>
    <col min="12" max="15" width="6.25" customWidth="1"/>
  </cols>
  <sheetData>
    <row r="1" ht="4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48" customHeight="1" spans="1:15">
      <c r="A2" s="5" t="s">
        <v>1</v>
      </c>
      <c r="B2" s="13" t="s">
        <v>2</v>
      </c>
      <c r="C2" s="13"/>
      <c r="D2" s="13" t="s">
        <v>3</v>
      </c>
      <c r="E2" s="13"/>
      <c r="F2" s="13" t="s">
        <v>4</v>
      </c>
      <c r="G2" s="13"/>
      <c r="H2" s="13" t="s">
        <v>5</v>
      </c>
      <c r="I2" s="13"/>
      <c r="J2" s="13" t="s">
        <v>6</v>
      </c>
      <c r="K2" s="13"/>
      <c r="L2" s="20" t="s">
        <v>7</v>
      </c>
      <c r="M2" s="21"/>
      <c r="N2" s="13" t="s">
        <v>8</v>
      </c>
      <c r="O2" s="13"/>
    </row>
    <row r="3" ht="48" customHeight="1" spans="1:15">
      <c r="A3" s="5"/>
      <c r="B3" s="13" t="s">
        <v>9</v>
      </c>
      <c r="C3" s="13" t="s">
        <v>10</v>
      </c>
      <c r="D3" s="13" t="s">
        <v>9</v>
      </c>
      <c r="E3" s="13" t="s">
        <v>10</v>
      </c>
      <c r="F3" s="13" t="s">
        <v>9</v>
      </c>
      <c r="G3" s="13" t="s">
        <v>10</v>
      </c>
      <c r="H3" s="13" t="s">
        <v>9</v>
      </c>
      <c r="I3" s="13" t="s">
        <v>10</v>
      </c>
      <c r="J3" s="13" t="s">
        <v>9</v>
      </c>
      <c r="K3" s="13" t="s">
        <v>10</v>
      </c>
      <c r="L3" s="13" t="s">
        <v>9</v>
      </c>
      <c r="M3" s="13" t="s">
        <v>10</v>
      </c>
      <c r="N3" s="13" t="s">
        <v>9</v>
      </c>
      <c r="O3" s="13" t="s">
        <v>10</v>
      </c>
    </row>
    <row r="4" ht="48" customHeight="1" spans="1:15">
      <c r="A4" s="8" t="s">
        <v>11</v>
      </c>
      <c r="B4" s="18">
        <v>135</v>
      </c>
      <c r="C4" s="18">
        <v>12808</v>
      </c>
      <c r="D4" s="18">
        <v>70</v>
      </c>
      <c r="E4" s="18">
        <v>9161</v>
      </c>
      <c r="F4" s="18">
        <v>21</v>
      </c>
      <c r="G4" s="19">
        <v>2193</v>
      </c>
      <c r="H4" s="18">
        <v>174</v>
      </c>
      <c r="I4" s="18">
        <v>4441</v>
      </c>
      <c r="J4" s="18">
        <v>149</v>
      </c>
      <c r="K4" s="18">
        <v>43906</v>
      </c>
      <c r="L4" s="8"/>
      <c r="M4" s="8"/>
      <c r="N4" s="8"/>
      <c r="O4" s="8"/>
    </row>
    <row r="5" ht="48" customHeight="1" spans="1:15">
      <c r="A5" s="8" t="s">
        <v>12</v>
      </c>
      <c r="B5" s="17"/>
      <c r="C5" s="17"/>
      <c r="D5" s="18">
        <v>49</v>
      </c>
      <c r="E5" s="18">
        <v>7749</v>
      </c>
      <c r="F5" s="18">
        <v>8</v>
      </c>
      <c r="G5" s="19">
        <v>504</v>
      </c>
      <c r="H5" s="17">
        <v>87</v>
      </c>
      <c r="I5" s="17">
        <v>2702</v>
      </c>
      <c r="J5" s="17">
        <v>70</v>
      </c>
      <c r="K5" s="17">
        <v>19503</v>
      </c>
      <c r="L5" s="8"/>
      <c r="M5" s="8"/>
      <c r="N5" s="8"/>
      <c r="O5" s="8"/>
    </row>
    <row r="6" ht="48" customHeight="1" spans="1:15">
      <c r="A6" s="8" t="s">
        <v>13</v>
      </c>
      <c r="B6" s="17"/>
      <c r="C6" s="17"/>
      <c r="D6" s="18">
        <v>61</v>
      </c>
      <c r="E6" s="18">
        <v>25016</v>
      </c>
      <c r="F6" s="17">
        <v>68</v>
      </c>
      <c r="G6" s="17">
        <v>7225</v>
      </c>
      <c r="H6" s="17">
        <v>140</v>
      </c>
      <c r="I6" s="17">
        <v>3803</v>
      </c>
      <c r="J6" s="17">
        <v>76</v>
      </c>
      <c r="K6" s="17">
        <v>23310</v>
      </c>
      <c r="L6" s="8"/>
      <c r="M6" s="8"/>
      <c r="N6" s="8"/>
      <c r="O6" s="8"/>
    </row>
    <row r="7" ht="48" customHeight="1" spans="1:15">
      <c r="A7" s="8" t="s">
        <v>14</v>
      </c>
      <c r="B7" s="17"/>
      <c r="C7" s="17"/>
      <c r="D7" s="18">
        <v>108</v>
      </c>
      <c r="E7" s="18">
        <v>55836</v>
      </c>
      <c r="F7" s="18">
        <v>111</v>
      </c>
      <c r="G7" s="19">
        <v>11493</v>
      </c>
      <c r="H7" s="18">
        <v>99</v>
      </c>
      <c r="I7" s="18">
        <v>2668</v>
      </c>
      <c r="J7" s="18">
        <v>29</v>
      </c>
      <c r="K7" s="18">
        <v>11243</v>
      </c>
      <c r="L7" s="8"/>
      <c r="M7" s="8"/>
      <c r="N7" s="8"/>
      <c r="O7" s="8"/>
    </row>
    <row r="8" ht="48" customHeight="1" spans="1:15">
      <c r="A8" s="8" t="s">
        <v>15</v>
      </c>
      <c r="B8" s="17"/>
      <c r="C8" s="17"/>
      <c r="D8" s="17">
        <v>81</v>
      </c>
      <c r="E8" s="17">
        <v>39562</v>
      </c>
      <c r="F8" s="17">
        <v>51</v>
      </c>
      <c r="G8" s="17">
        <v>6507</v>
      </c>
      <c r="H8" s="17">
        <v>129</v>
      </c>
      <c r="I8" s="17">
        <v>3459</v>
      </c>
      <c r="J8" s="17">
        <v>29</v>
      </c>
      <c r="K8" s="17">
        <v>12510</v>
      </c>
      <c r="L8" s="8"/>
      <c r="M8" s="8"/>
      <c r="N8" s="8"/>
      <c r="O8" s="8"/>
    </row>
    <row r="9" ht="48" customHeight="1" spans="1:15">
      <c r="A9" s="8" t="s">
        <v>16</v>
      </c>
      <c r="B9" s="8"/>
      <c r="C9" s="8"/>
      <c r="D9" s="8">
        <v>59</v>
      </c>
      <c r="E9" s="8">
        <v>29387</v>
      </c>
      <c r="F9" s="8">
        <v>46</v>
      </c>
      <c r="G9" s="8">
        <v>6763</v>
      </c>
      <c r="H9" s="8">
        <v>149</v>
      </c>
      <c r="I9" s="8">
        <v>3682</v>
      </c>
      <c r="J9" s="8">
        <v>55</v>
      </c>
      <c r="K9" s="8">
        <v>24963</v>
      </c>
      <c r="L9" s="8">
        <v>1</v>
      </c>
      <c r="M9" s="8">
        <v>22</v>
      </c>
      <c r="N9" s="8"/>
      <c r="O9" s="8"/>
    </row>
    <row r="10" ht="48" customHeight="1" spans="1:15">
      <c r="A10" s="8" t="s">
        <v>17</v>
      </c>
      <c r="B10" s="8"/>
      <c r="C10" s="8"/>
      <c r="D10" s="8">
        <v>48</v>
      </c>
      <c r="E10" s="8">
        <v>22644</v>
      </c>
      <c r="F10" s="8">
        <v>14</v>
      </c>
      <c r="G10" s="8">
        <v>2140</v>
      </c>
      <c r="H10" s="8">
        <v>157</v>
      </c>
      <c r="I10" s="8">
        <v>3855</v>
      </c>
      <c r="J10" s="8">
        <v>43</v>
      </c>
      <c r="K10" s="8">
        <v>21637</v>
      </c>
      <c r="L10" s="8">
        <v>2</v>
      </c>
      <c r="M10" s="8">
        <v>83</v>
      </c>
      <c r="N10" s="8">
        <v>1</v>
      </c>
      <c r="O10" s="8">
        <v>22</v>
      </c>
    </row>
    <row r="11" ht="48" customHeight="1" spans="1:15">
      <c r="A11" s="8" t="s">
        <v>18</v>
      </c>
      <c r="B11" s="8"/>
      <c r="C11" s="8"/>
      <c r="D11" s="8">
        <v>17</v>
      </c>
      <c r="E11" s="8">
        <v>7700</v>
      </c>
      <c r="F11" s="8">
        <v>2</v>
      </c>
      <c r="G11" s="8">
        <v>860</v>
      </c>
      <c r="H11" s="8">
        <v>86</v>
      </c>
      <c r="I11" s="8">
        <v>2240</v>
      </c>
      <c r="J11" s="8">
        <v>12</v>
      </c>
      <c r="K11" s="8">
        <v>6351</v>
      </c>
      <c r="L11" s="22">
        <v>4</v>
      </c>
      <c r="M11" s="22">
        <v>180</v>
      </c>
      <c r="N11" s="8">
        <v>2</v>
      </c>
      <c r="O11" s="8">
        <v>48</v>
      </c>
    </row>
    <row r="12" ht="45" customHeight="1" spans="1:15">
      <c r="A12" s="8" t="s">
        <v>19</v>
      </c>
      <c r="B12" s="8"/>
      <c r="C12" s="8"/>
      <c r="D12" s="8">
        <v>21</v>
      </c>
      <c r="E12" s="8">
        <v>10518</v>
      </c>
      <c r="F12" s="8">
        <v>8</v>
      </c>
      <c r="G12" s="8">
        <v>1200</v>
      </c>
      <c r="H12" s="8">
        <v>109</v>
      </c>
      <c r="I12" s="8">
        <v>2738</v>
      </c>
      <c r="J12" s="8">
        <v>28</v>
      </c>
      <c r="K12" s="8">
        <v>14738</v>
      </c>
      <c r="L12" s="8">
        <v>7</v>
      </c>
      <c r="M12" s="8">
        <v>249</v>
      </c>
      <c r="N12" s="8"/>
      <c r="O12" s="8"/>
    </row>
    <row r="13" ht="45" customHeight="1" spans="1:15">
      <c r="A13" s="8" t="s">
        <v>20</v>
      </c>
      <c r="B13" s="8"/>
      <c r="C13" s="8"/>
      <c r="D13" s="8">
        <v>19</v>
      </c>
      <c r="E13" s="8">
        <v>8552</v>
      </c>
      <c r="F13" s="8">
        <v>4</v>
      </c>
      <c r="G13" s="8">
        <v>1450</v>
      </c>
      <c r="H13" s="8">
        <v>148</v>
      </c>
      <c r="I13" s="8">
        <v>3996</v>
      </c>
      <c r="J13" s="8">
        <v>61</v>
      </c>
      <c r="K13" s="8">
        <v>32715</v>
      </c>
      <c r="L13" s="8"/>
      <c r="M13" s="8"/>
      <c r="N13" s="8"/>
      <c r="O13" s="8"/>
    </row>
    <row r="14" ht="45" customHeight="1" spans="1:15">
      <c r="A14" s="8" t="s">
        <v>21</v>
      </c>
      <c r="B14" s="8">
        <v>1</v>
      </c>
      <c r="C14" s="8">
        <v>605</v>
      </c>
      <c r="D14" s="8">
        <v>20</v>
      </c>
      <c r="E14" s="8">
        <v>9756</v>
      </c>
      <c r="F14" s="8">
        <v>6</v>
      </c>
      <c r="G14" s="8">
        <v>488</v>
      </c>
      <c r="H14" s="8">
        <v>109</v>
      </c>
      <c r="I14" s="8">
        <v>3049</v>
      </c>
      <c r="J14" s="8">
        <v>54</v>
      </c>
      <c r="K14" s="8">
        <v>30135</v>
      </c>
      <c r="L14" s="8"/>
      <c r="M14" s="8"/>
      <c r="N14" s="8"/>
      <c r="O14" s="8"/>
    </row>
    <row r="15" ht="45" customHeight="1" spans="1:15">
      <c r="A15" s="8" t="s">
        <v>22</v>
      </c>
      <c r="B15" s="8"/>
      <c r="C15" s="8"/>
      <c r="D15" s="8">
        <v>13</v>
      </c>
      <c r="E15" s="8">
        <v>5082</v>
      </c>
      <c r="F15" s="8">
        <v>6</v>
      </c>
      <c r="G15" s="8">
        <v>233</v>
      </c>
      <c r="H15" s="8">
        <v>166</v>
      </c>
      <c r="I15" s="8">
        <v>4404</v>
      </c>
      <c r="J15" s="8">
        <v>75</v>
      </c>
      <c r="K15" s="8">
        <v>43746</v>
      </c>
      <c r="L15" s="8"/>
      <c r="M15" s="8"/>
      <c r="N15" s="8"/>
      <c r="O15" s="8"/>
    </row>
    <row r="16" ht="45" customHeight="1" spans="1:15">
      <c r="A16" s="8" t="s">
        <v>23</v>
      </c>
      <c r="B16" s="8">
        <f t="shared" ref="B16:K16" si="0">SUM(B4:B15)</f>
        <v>136</v>
      </c>
      <c r="C16" s="8">
        <f t="shared" si="0"/>
        <v>13413</v>
      </c>
      <c r="D16" s="8">
        <f t="shared" si="0"/>
        <v>566</v>
      </c>
      <c r="E16" s="8">
        <f t="shared" si="0"/>
        <v>230963</v>
      </c>
      <c r="F16" s="8">
        <f t="shared" si="0"/>
        <v>345</v>
      </c>
      <c r="G16" s="8">
        <f t="shared" si="0"/>
        <v>41056</v>
      </c>
      <c r="H16" s="8">
        <f t="shared" si="0"/>
        <v>1553</v>
      </c>
      <c r="I16" s="8">
        <f t="shared" si="0"/>
        <v>41037</v>
      </c>
      <c r="J16" s="8">
        <f t="shared" si="0"/>
        <v>681</v>
      </c>
      <c r="K16" s="8">
        <f t="shared" si="0"/>
        <v>284757</v>
      </c>
      <c r="L16" s="8">
        <f>SUM(L4:L13)</f>
        <v>14</v>
      </c>
      <c r="M16" s="8">
        <f>SUM(M4:M13)</f>
        <v>534</v>
      </c>
      <c r="N16" s="8">
        <f>SUM(N4:N13)</f>
        <v>3</v>
      </c>
      <c r="O16" s="8">
        <f>SUM(O4:O13)</f>
        <v>70</v>
      </c>
    </row>
  </sheetData>
  <mergeCells count="9">
    <mergeCell ref="A1:O1"/>
    <mergeCell ref="B2:C2"/>
    <mergeCell ref="D2:E2"/>
    <mergeCell ref="F2:G2"/>
    <mergeCell ref="H2:I2"/>
    <mergeCell ref="J2:K2"/>
    <mergeCell ref="L2:M2"/>
    <mergeCell ref="N2:O2"/>
    <mergeCell ref="A2:A3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pane ySplit="3" topLeftCell="A4" activePane="bottomLeft" state="frozen"/>
      <selection/>
      <selection pane="bottomLeft" activeCell="B16" sqref="B16"/>
    </sheetView>
  </sheetViews>
  <sheetFormatPr defaultColWidth="9" defaultRowHeight="13.5"/>
  <cols>
    <col min="2" max="11" width="7.375" customWidth="1"/>
  </cols>
  <sheetData>
    <row r="1" ht="42" customHeight="1" spans="1:1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" customHeight="1" spans="1:11">
      <c r="A2" s="5" t="s">
        <v>1</v>
      </c>
      <c r="B2" s="13" t="s">
        <v>2</v>
      </c>
      <c r="C2" s="13"/>
      <c r="D2" s="13" t="s">
        <v>3</v>
      </c>
      <c r="E2" s="13"/>
      <c r="F2" s="13" t="s">
        <v>4</v>
      </c>
      <c r="G2" s="13"/>
      <c r="H2" s="13" t="s">
        <v>5</v>
      </c>
      <c r="I2" s="13"/>
      <c r="J2" s="13" t="s">
        <v>6</v>
      </c>
      <c r="K2" s="13"/>
    </row>
    <row r="3" ht="36" customHeight="1" spans="1:11">
      <c r="A3" s="5"/>
      <c r="B3" s="13" t="s">
        <v>9</v>
      </c>
      <c r="C3" s="13" t="s">
        <v>10</v>
      </c>
      <c r="D3" s="13" t="s">
        <v>9</v>
      </c>
      <c r="E3" s="13" t="s">
        <v>10</v>
      </c>
      <c r="F3" s="13" t="s">
        <v>9</v>
      </c>
      <c r="G3" s="13" t="s">
        <v>10</v>
      </c>
      <c r="H3" s="13" t="s">
        <v>9</v>
      </c>
      <c r="I3" s="13" t="s">
        <v>10</v>
      </c>
      <c r="J3" s="13" t="s">
        <v>9</v>
      </c>
      <c r="K3" s="13" t="s">
        <v>10</v>
      </c>
    </row>
    <row r="4" ht="36" customHeight="1" spans="1:11">
      <c r="A4" s="8" t="s">
        <v>11</v>
      </c>
      <c r="B4" s="14">
        <v>1</v>
      </c>
      <c r="C4" s="15">
        <v>130</v>
      </c>
      <c r="D4" s="16"/>
      <c r="E4" s="16"/>
      <c r="F4" s="14">
        <v>12</v>
      </c>
      <c r="G4" s="15">
        <v>1104</v>
      </c>
      <c r="H4" s="14">
        <v>5</v>
      </c>
      <c r="I4" s="15">
        <v>43</v>
      </c>
      <c r="J4" s="17"/>
      <c r="K4" s="8"/>
    </row>
    <row r="5" ht="36" customHeight="1" spans="1:11">
      <c r="A5" s="8" t="s">
        <v>12</v>
      </c>
      <c r="B5" s="17">
        <v>4</v>
      </c>
      <c r="C5" s="17">
        <v>480</v>
      </c>
      <c r="D5" s="17"/>
      <c r="E5" s="17"/>
      <c r="F5" s="17"/>
      <c r="G5" s="17"/>
      <c r="H5" s="17"/>
      <c r="I5" s="17"/>
      <c r="J5" s="17"/>
      <c r="K5" s="8"/>
    </row>
    <row r="6" ht="36" customHeight="1" spans="1:11">
      <c r="A6" s="8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8"/>
    </row>
    <row r="7" ht="36" customHeight="1" spans="1:11">
      <c r="A7" s="8" t="s">
        <v>14</v>
      </c>
      <c r="B7" s="17"/>
      <c r="C7" s="17"/>
      <c r="D7" s="17"/>
      <c r="E7" s="17"/>
      <c r="F7" s="14">
        <v>1</v>
      </c>
      <c r="G7" s="15">
        <v>100</v>
      </c>
      <c r="H7" s="14">
        <v>1</v>
      </c>
      <c r="I7" s="15">
        <v>32</v>
      </c>
      <c r="J7" s="17"/>
      <c r="K7" s="8"/>
    </row>
    <row r="8" ht="36" customHeight="1" spans="1:11">
      <c r="A8" s="8" t="s">
        <v>15</v>
      </c>
      <c r="B8" s="17"/>
      <c r="C8" s="17"/>
      <c r="D8" s="17"/>
      <c r="E8" s="17"/>
      <c r="F8" s="17">
        <v>1</v>
      </c>
      <c r="G8" s="17">
        <v>90</v>
      </c>
      <c r="H8" s="17">
        <v>2</v>
      </c>
      <c r="I8" s="17">
        <v>50</v>
      </c>
      <c r="J8" s="17"/>
      <c r="K8" s="8"/>
    </row>
    <row r="9" ht="36" customHeight="1" spans="1:11">
      <c r="A9" s="8" t="s">
        <v>16</v>
      </c>
      <c r="B9" s="8"/>
      <c r="C9" s="8"/>
      <c r="D9" s="8"/>
      <c r="E9" s="8"/>
      <c r="F9" s="8"/>
      <c r="G9" s="8"/>
      <c r="H9" s="8">
        <v>2</v>
      </c>
      <c r="I9" s="8">
        <v>48</v>
      </c>
      <c r="J9" s="8"/>
      <c r="K9" s="8"/>
    </row>
    <row r="10" ht="36" customHeight="1" spans="1:11">
      <c r="A10" s="8" t="s">
        <v>17</v>
      </c>
      <c r="B10" s="8">
        <v>2</v>
      </c>
      <c r="C10" s="8">
        <v>160</v>
      </c>
      <c r="D10" s="8"/>
      <c r="E10" s="8"/>
      <c r="F10" s="8"/>
      <c r="G10" s="8"/>
      <c r="H10" s="8">
        <v>1</v>
      </c>
      <c r="I10" s="8">
        <v>22</v>
      </c>
      <c r="J10" s="8"/>
      <c r="K10" s="8"/>
    </row>
    <row r="11" ht="36" customHeight="1" spans="1:11">
      <c r="A11" s="8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ht="35" customHeight="1" spans="1:11">
      <c r="A12" s="8" t="s">
        <v>19</v>
      </c>
      <c r="B12" s="8">
        <v>90</v>
      </c>
      <c r="C12" s="8">
        <v>20764</v>
      </c>
      <c r="D12" s="8">
        <v>100</v>
      </c>
      <c r="E12" s="8">
        <v>38595</v>
      </c>
      <c r="F12" s="8">
        <v>1</v>
      </c>
      <c r="G12" s="8">
        <v>40</v>
      </c>
      <c r="H12" s="8">
        <v>3</v>
      </c>
      <c r="I12" s="8">
        <v>63</v>
      </c>
      <c r="J12" s="8"/>
      <c r="K12" s="8"/>
    </row>
    <row r="13" ht="35" customHeight="1" spans="1:11">
      <c r="A13" s="8" t="s">
        <v>20</v>
      </c>
      <c r="B13" s="8">
        <v>34</v>
      </c>
      <c r="C13" s="8">
        <v>3168</v>
      </c>
      <c r="D13" s="8">
        <v>16</v>
      </c>
      <c r="E13" s="8">
        <v>9080</v>
      </c>
      <c r="F13" s="8">
        <v>14</v>
      </c>
      <c r="G13" s="8">
        <v>1560</v>
      </c>
      <c r="H13" s="8">
        <v>1</v>
      </c>
      <c r="I13" s="8">
        <v>21</v>
      </c>
      <c r="J13" s="8"/>
      <c r="K13" s="8"/>
    </row>
    <row r="14" ht="35" customHeight="1" spans="1:11">
      <c r="A14" s="8" t="s">
        <v>21</v>
      </c>
      <c r="B14" s="8">
        <v>8</v>
      </c>
      <c r="C14" s="8">
        <v>999</v>
      </c>
      <c r="D14" s="8">
        <v>10</v>
      </c>
      <c r="E14" s="8">
        <v>7024</v>
      </c>
      <c r="F14" s="8"/>
      <c r="G14" s="8"/>
      <c r="H14" s="8"/>
      <c r="I14" s="8"/>
      <c r="J14" s="8"/>
      <c r="K14" s="8"/>
    </row>
    <row r="15" ht="35" customHeight="1" spans="1:11">
      <c r="A15" s="8" t="s">
        <v>22</v>
      </c>
      <c r="B15" s="8">
        <v>3</v>
      </c>
      <c r="C15" s="8">
        <v>200</v>
      </c>
      <c r="D15" s="8">
        <v>9</v>
      </c>
      <c r="E15" s="8">
        <v>7221</v>
      </c>
      <c r="F15" s="8"/>
      <c r="G15" s="8"/>
      <c r="H15" s="8">
        <v>3</v>
      </c>
      <c r="I15" s="8">
        <v>70</v>
      </c>
      <c r="J15" s="8"/>
      <c r="K15" s="8"/>
    </row>
    <row r="16" ht="35" customHeight="1" spans="1:11">
      <c r="A16" s="8" t="s">
        <v>23</v>
      </c>
      <c r="B16" s="8">
        <v>142</v>
      </c>
      <c r="C16" s="8">
        <v>25901</v>
      </c>
      <c r="D16" s="8">
        <v>135</v>
      </c>
      <c r="E16" s="8">
        <v>61920</v>
      </c>
      <c r="F16" s="8">
        <f>SUM(F4:F15)</f>
        <v>29</v>
      </c>
      <c r="G16" s="8">
        <f>SUM(G4:G15)</f>
        <v>2894</v>
      </c>
      <c r="H16" s="8">
        <v>18</v>
      </c>
      <c r="I16" s="8">
        <v>349</v>
      </c>
      <c r="J16" s="8">
        <f>SUM(J4:J12)</f>
        <v>0</v>
      </c>
      <c r="K16" s="8">
        <f>SUM(K4:K12)</f>
        <v>0</v>
      </c>
    </row>
  </sheetData>
  <mergeCells count="7">
    <mergeCell ref="A1:K1"/>
    <mergeCell ref="B2:C2"/>
    <mergeCell ref="D2:E2"/>
    <mergeCell ref="F2:G2"/>
    <mergeCell ref="H2:I2"/>
    <mergeCell ref="J2:K2"/>
    <mergeCell ref="A2:A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zoomScale="130" zoomScaleNormal="130" workbookViewId="0">
      <pane ySplit="3" topLeftCell="A4" activePane="bottomLeft" state="frozen"/>
      <selection/>
      <selection pane="bottomLeft" activeCell="B4" sqref="B4:B15"/>
    </sheetView>
  </sheetViews>
  <sheetFormatPr defaultColWidth="9" defaultRowHeight="13.5" outlineLevelCol="7"/>
  <cols>
    <col min="1" max="1" width="9" style="1"/>
    <col min="2" max="7" width="15.7666666666667" customWidth="1"/>
    <col min="8" max="8" width="15.7666666666667" style="2" customWidth="1"/>
  </cols>
  <sheetData>
    <row r="1" ht="24" spans="1:8">
      <c r="A1" s="3" t="s">
        <v>25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4" t="s">
        <v>1</v>
      </c>
      <c r="B2" s="5" t="s">
        <v>26</v>
      </c>
      <c r="C2" s="5"/>
      <c r="D2" s="5"/>
      <c r="E2" s="5"/>
      <c r="F2" s="5" t="s">
        <v>27</v>
      </c>
      <c r="G2" s="5"/>
      <c r="H2" s="5"/>
    </row>
    <row r="3" s="1" customFormat="1" ht="29" customHeight="1" spans="1:8">
      <c r="A3" s="6"/>
      <c r="B3" s="7" t="s">
        <v>28</v>
      </c>
      <c r="C3" s="5" t="s">
        <v>29</v>
      </c>
      <c r="D3" s="5" t="s">
        <v>30</v>
      </c>
      <c r="E3" s="5" t="s">
        <v>31</v>
      </c>
      <c r="F3" s="7" t="s">
        <v>32</v>
      </c>
      <c r="G3" s="5" t="s">
        <v>29</v>
      </c>
      <c r="H3" s="5" t="s">
        <v>30</v>
      </c>
    </row>
    <row r="4" s="1" customFormat="1" ht="29" customHeight="1" spans="1:8">
      <c r="A4" s="8" t="s">
        <v>11</v>
      </c>
      <c r="B4" s="9">
        <v>918.3596</v>
      </c>
      <c r="C4" s="9">
        <v>1580358</v>
      </c>
      <c r="D4" s="9">
        <v>1580358</v>
      </c>
      <c r="E4" s="10">
        <v>1493000</v>
      </c>
      <c r="F4" s="9">
        <v>1807.0954</v>
      </c>
      <c r="G4" s="9">
        <v>1181750</v>
      </c>
      <c r="H4" s="10">
        <v>430300</v>
      </c>
    </row>
    <row r="5" s="1" customFormat="1" ht="29" customHeight="1" spans="1:8">
      <c r="A5" s="8" t="s">
        <v>12</v>
      </c>
      <c r="B5" s="9">
        <v>309.196</v>
      </c>
      <c r="C5" s="9">
        <v>1648000</v>
      </c>
      <c r="D5" s="9">
        <v>1648000</v>
      </c>
      <c r="E5" s="10">
        <f>SUM(264000+320000+314000+403200)</f>
        <v>1301200</v>
      </c>
      <c r="F5" s="9">
        <v>516.209</v>
      </c>
      <c r="G5" s="9">
        <v>762710</v>
      </c>
      <c r="H5" s="9">
        <v>109400</v>
      </c>
    </row>
    <row r="6" s="1" customFormat="1" ht="29" customHeight="1" spans="1:8">
      <c r="A6" s="8" t="s">
        <v>13</v>
      </c>
      <c r="B6" s="9">
        <v>1140.7183</v>
      </c>
      <c r="C6" s="9">
        <v>2662200</v>
      </c>
      <c r="D6" s="9">
        <v>2662200</v>
      </c>
      <c r="E6" s="10">
        <f>SUM(100800+86000+110000+438000+330000+433000+215000)</f>
        <v>1712800</v>
      </c>
      <c r="F6" s="9">
        <v>818.737</v>
      </c>
      <c r="G6" s="9">
        <v>872190</v>
      </c>
      <c r="H6" s="9">
        <v>309700</v>
      </c>
    </row>
    <row r="7" s="1" customFormat="1" ht="29" customHeight="1" spans="1:8">
      <c r="A7" s="8" t="s">
        <v>14</v>
      </c>
      <c r="B7" s="9">
        <v>1425.7325</v>
      </c>
      <c r="C7" s="9">
        <v>519833</v>
      </c>
      <c r="D7" s="9">
        <v>2405000</v>
      </c>
      <c r="E7" s="10">
        <v>1883000</v>
      </c>
      <c r="F7" s="9">
        <v>521.003</v>
      </c>
      <c r="G7" s="9">
        <v>942496</v>
      </c>
      <c r="H7" s="10">
        <v>300120</v>
      </c>
    </row>
    <row r="8" s="1" customFormat="1" ht="29" customHeight="1" spans="1:8">
      <c r="A8" s="8" t="s">
        <v>15</v>
      </c>
      <c r="B8" s="9">
        <v>1438.068</v>
      </c>
      <c r="C8" s="9">
        <v>217387</v>
      </c>
      <c r="D8" s="9">
        <v>2119500</v>
      </c>
      <c r="E8" s="10">
        <f>SUM(120000+600000+492000+628000+605000+112800)</f>
        <v>2557800</v>
      </c>
      <c r="F8" s="9">
        <v>227.503</v>
      </c>
      <c r="G8" s="9">
        <v>760019</v>
      </c>
      <c r="H8" s="10">
        <f>SUM(30000+88000+114500+133100+93500+31000)</f>
        <v>490100</v>
      </c>
    </row>
    <row r="9" s="1" customFormat="1" ht="29" customHeight="1" spans="1:8">
      <c r="A9" s="8" t="s">
        <v>16</v>
      </c>
      <c r="B9" s="9">
        <v>1511.262</v>
      </c>
      <c r="C9" s="9">
        <v>141590</v>
      </c>
      <c r="D9" s="9">
        <v>2140800</v>
      </c>
      <c r="E9" s="10">
        <v>2303000</v>
      </c>
      <c r="F9" s="9">
        <v>444.834</v>
      </c>
      <c r="G9" s="9">
        <v>838508</v>
      </c>
      <c r="H9" s="9">
        <v>1002400</v>
      </c>
    </row>
    <row r="10" s="1" customFormat="1" ht="29" customHeight="1" spans="1:8">
      <c r="A10" s="8" t="s">
        <v>17</v>
      </c>
      <c r="B10" s="9">
        <v>1192.41</v>
      </c>
      <c r="C10" s="9">
        <v>212390</v>
      </c>
      <c r="D10" s="9">
        <v>1594450</v>
      </c>
      <c r="E10" s="10">
        <f>SUM(108000+562000+615000+623000+477000)</f>
        <v>2385000</v>
      </c>
      <c r="F10" s="9">
        <v>1301.024</v>
      </c>
      <c r="G10" s="9">
        <v>710700</v>
      </c>
      <c r="H10" s="9">
        <v>1099900</v>
      </c>
    </row>
    <row r="11" s="1" customFormat="1" ht="29" customHeight="1" spans="1:8">
      <c r="A11" s="8" t="s">
        <v>18</v>
      </c>
      <c r="B11" s="9">
        <v>1222.067</v>
      </c>
      <c r="C11" s="9">
        <v>70400</v>
      </c>
      <c r="D11" s="9">
        <v>1507030</v>
      </c>
      <c r="E11" s="10">
        <v>886000</v>
      </c>
      <c r="F11" s="9">
        <v>691.2115</v>
      </c>
      <c r="G11" s="9">
        <v>657141</v>
      </c>
      <c r="H11" s="9">
        <v>1277300</v>
      </c>
    </row>
    <row r="12" s="1" customFormat="1" ht="26" customHeight="1" spans="1:8">
      <c r="A12" s="8" t="s">
        <v>19</v>
      </c>
      <c r="B12" s="9">
        <v>1096.613</v>
      </c>
      <c r="C12" s="9">
        <v>63700</v>
      </c>
      <c r="D12" s="9">
        <v>2178050</v>
      </c>
      <c r="E12" s="11">
        <f>SUM(130000+120000+245000+617000+366000)</f>
        <v>1478000</v>
      </c>
      <c r="F12" s="9">
        <v>1818.472</v>
      </c>
      <c r="G12" s="9">
        <v>1615762</v>
      </c>
      <c r="H12" s="9">
        <v>948200</v>
      </c>
    </row>
    <row r="13" s="1" customFormat="1" ht="26" customHeight="1" spans="1:8">
      <c r="A13" s="8" t="s">
        <v>20</v>
      </c>
      <c r="B13" s="9">
        <v>1399.049</v>
      </c>
      <c r="C13" s="9">
        <v>253622</v>
      </c>
      <c r="D13" s="9">
        <v>2796805</v>
      </c>
      <c r="E13" s="11">
        <v>2391000</v>
      </c>
      <c r="F13" s="9">
        <v>1981.187</v>
      </c>
      <c r="G13" s="9">
        <v>854246</v>
      </c>
      <c r="H13" s="9">
        <v>568460</v>
      </c>
    </row>
    <row r="14" s="1" customFormat="1" ht="26" customHeight="1" spans="1:8">
      <c r="A14" s="8" t="s">
        <v>21</v>
      </c>
      <c r="B14" s="9">
        <v>1629.296</v>
      </c>
      <c r="C14" s="9">
        <v>766428</v>
      </c>
      <c r="D14" s="9">
        <v>2316140</v>
      </c>
      <c r="E14" s="9">
        <v>1467600</v>
      </c>
      <c r="F14" s="9">
        <v>1111.736</v>
      </c>
      <c r="G14" s="9">
        <v>654100</v>
      </c>
      <c r="H14" s="9">
        <v>419700</v>
      </c>
    </row>
    <row r="15" s="1" customFormat="1" ht="26" customHeight="1" spans="1:8">
      <c r="A15" s="8" t="s">
        <v>22</v>
      </c>
      <c r="B15" s="9">
        <v>1606.317</v>
      </c>
      <c r="C15" s="9">
        <v>982456</v>
      </c>
      <c r="D15" s="9">
        <v>1884600</v>
      </c>
      <c r="E15" s="12">
        <v>1577200</v>
      </c>
      <c r="F15" s="9">
        <v>1173.288</v>
      </c>
      <c r="G15" s="9">
        <v>351090</v>
      </c>
      <c r="H15" s="9">
        <v>270900</v>
      </c>
    </row>
    <row r="16" ht="26" customHeight="1" spans="1:8">
      <c r="A16" s="8" t="s">
        <v>23</v>
      </c>
      <c r="B16" s="8">
        <f t="shared" ref="B16:H16" si="0">SUM(B4:B15)</f>
        <v>14889.0884</v>
      </c>
      <c r="C16" s="8">
        <f t="shared" si="0"/>
        <v>9118364</v>
      </c>
      <c r="D16" s="8">
        <f t="shared" si="0"/>
        <v>24832933</v>
      </c>
      <c r="E16" s="8">
        <f t="shared" si="0"/>
        <v>21435600</v>
      </c>
      <c r="F16" s="8">
        <f t="shared" si="0"/>
        <v>12412.2999</v>
      </c>
      <c r="G16" s="8">
        <f t="shared" si="0"/>
        <v>10200712</v>
      </c>
      <c r="H16" s="8">
        <f t="shared" si="0"/>
        <v>7226480</v>
      </c>
    </row>
  </sheetData>
  <mergeCells count="4">
    <mergeCell ref="A1:H1"/>
    <mergeCell ref="B2:E2"/>
    <mergeCell ref="F2:H2"/>
    <mergeCell ref="A2:A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入岛畜类</vt:lpstr>
      <vt:lpstr>出岛畜类</vt:lpstr>
      <vt:lpstr>进出岛禽类及动物产品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2021-10-10T08:56:00Z</dcterms:created>
  <dcterms:modified xsi:type="dcterms:W3CDTF">2023-02-02T02:54:03Z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9C69A3330F2B46F6958B68688705CB25</vt:lpwstr>
  </property>
  <property fmtid="{D5CDD505-2E9C-101B-9397-08002B2CF9AE}" pid="3" name="KSOProductBuildVer">
    <vt:lpwstr>2052-11.1.0.12980</vt:lpwstr>
  </property>
</Properties>
</file>